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3.xml" ContentType="application/vnd.openxmlformats-officedocument.drawing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35" yWindow="58501" windowWidth="24240" windowHeight="13740" tabRatio="882" activeTab="0"/>
  </bookViews>
  <sheets>
    <sheet name="Toelichting - Tabel 1" sheetId="1" r:id="rId1"/>
    <sheet name="Begin" sheetId="2" state="hidden" r:id="rId2"/>
    <sheet name="Wk 1 - Tabel 1" sheetId="3" r:id="rId3"/>
    <sheet name="Wk 2 - Tabel 1" sheetId="4" r:id="rId4"/>
    <sheet name="Wk 3 - Tabel 1" sheetId="5" r:id="rId5"/>
    <sheet name="Wk 4 - Tabel 1" sheetId="6" r:id="rId6"/>
    <sheet name="Wk 5 - Tabel 1" sheetId="7" r:id="rId7"/>
    <sheet name="Wk 6 - Tabel 1" sheetId="8" r:id="rId8"/>
    <sheet name="Wk 7 - Tabel 1" sheetId="9" r:id="rId9"/>
    <sheet name="Wk 8 - Tabel 1" sheetId="10" r:id="rId10"/>
    <sheet name="Wk 9 - Tabel 1" sheetId="11" r:id="rId11"/>
    <sheet name="Wk 10 - Tabel 1" sheetId="12" r:id="rId12"/>
    <sheet name="Wk 11 - Tabel 1" sheetId="13" r:id="rId13"/>
    <sheet name="Wk 12 - Tabel 1" sheetId="14" r:id="rId14"/>
    <sheet name="Wk 13 - Tabel 1" sheetId="15" r:id="rId15"/>
    <sheet name="Wk 14 - Tabel 1" sheetId="16" r:id="rId16"/>
    <sheet name="Wk 15 - Tabel 1" sheetId="17" r:id="rId17"/>
    <sheet name="Wk 16 - Tabel 1" sheetId="18" r:id="rId18"/>
    <sheet name="Wk 17 - Tabel 1" sheetId="19" r:id="rId19"/>
    <sheet name="Wk 18 - Tabel 1" sheetId="20" r:id="rId20"/>
    <sheet name="Wk 19 - Tabel 1" sheetId="21" r:id="rId21"/>
    <sheet name="Wk 20 - Tabel 1" sheetId="22" r:id="rId22"/>
    <sheet name="Wk 21 - Tabel 1" sheetId="23" r:id="rId23"/>
    <sheet name="Wk 22 - Tabel 1" sheetId="24" r:id="rId24"/>
    <sheet name="Wk 23 - Tabel 1" sheetId="25" r:id="rId25"/>
    <sheet name="Wk 24 - Tabel 1" sheetId="26" r:id="rId26"/>
    <sheet name="Wk 25 - Tabel 1" sheetId="27" r:id="rId27"/>
    <sheet name="Wk 26 - Tabel 1" sheetId="28" r:id="rId28"/>
    <sheet name="Wk 27 - Tabel 1" sheetId="29" r:id="rId29"/>
    <sheet name="Wk 28 - Tabel 1" sheetId="30" r:id="rId30"/>
    <sheet name="Wk 29 - Tabel 1" sheetId="31" r:id="rId31"/>
    <sheet name="Wk 30 - Tabel 1" sheetId="32" r:id="rId32"/>
    <sheet name="Wk31 - Tabel 1" sheetId="33" r:id="rId33"/>
    <sheet name="Wk 32 - Tabel 1" sheetId="34" r:id="rId34"/>
    <sheet name="Wk 33 - Tabel 1" sheetId="35" r:id="rId35"/>
    <sheet name="Wk 34 - Tabel 1" sheetId="36" r:id="rId36"/>
    <sheet name="Wk 35 - Tabel 1" sheetId="37" r:id="rId37"/>
    <sheet name="Wk 36 - Tabel 1" sheetId="38" r:id="rId38"/>
    <sheet name="Wk 37 - Tabel 1" sheetId="39" r:id="rId39"/>
    <sheet name="Wk 38 - Tabel 1" sheetId="40" r:id="rId40"/>
    <sheet name="Wk 39 - Tabel 1" sheetId="41" r:id="rId41"/>
    <sheet name="Wk 40 - Tabel 1" sheetId="42" r:id="rId42"/>
    <sheet name="Wk 41 - Tabel 1" sheetId="43" r:id="rId43"/>
    <sheet name="Wk 42 - Tabel 1" sheetId="44" r:id="rId44"/>
    <sheet name="Wk 43 - Tabel 1" sheetId="45" r:id="rId45"/>
    <sheet name="Wk 44 - Tabel 1" sheetId="46" r:id="rId46"/>
    <sheet name="Wk 45 - Tabel 1" sheetId="47" r:id="rId47"/>
    <sheet name="Wk 46 - Tabel 1" sheetId="48" r:id="rId48"/>
    <sheet name="Wk 47 - Tabel 1" sheetId="49" r:id="rId49"/>
    <sheet name="Wk 48 - Tabel 1" sheetId="50" r:id="rId50"/>
    <sheet name="Wk 49 - Tabel 1" sheetId="51" r:id="rId51"/>
    <sheet name="Wk 50 - Tabel 1" sheetId="52" r:id="rId52"/>
    <sheet name="Wk 51 - Tabel 1" sheetId="53" r:id="rId53"/>
    <sheet name="Wk 52  - Tabel 1" sheetId="54" r:id="rId54"/>
    <sheet name="Wk 53 - Tabel 1 " sheetId="55" r:id="rId55"/>
    <sheet name="Eind" sheetId="56" state="hidden" r:id="rId56"/>
    <sheet name="Totaal - Tabel 1" sheetId="57" r:id="rId57"/>
  </sheets>
  <definedNames/>
  <calcPr fullCalcOnLoad="1"/>
</workbook>
</file>

<file path=xl/sharedStrings.xml><?xml version="1.0" encoding="utf-8"?>
<sst xmlns="http://schemas.openxmlformats.org/spreadsheetml/2006/main" count="1781" uniqueCount="80">
  <si>
    <t>Heb je tips hoe dit sheet verbeterd kan worden, aarzel dan niet een mail te sturen naar femke@healthyfinance.nl</t>
  </si>
  <si>
    <t>Zie voor meer informatie over Healthy Finance, Trainingen, Workshops of het boek Financiën voor ZZPers:</t>
  </si>
  <si>
    <t>Urenregistratie</t>
  </si>
  <si>
    <t>Ma</t>
  </si>
  <si>
    <t>Di</t>
  </si>
  <si>
    <t>Woe</t>
  </si>
  <si>
    <t>Do</t>
  </si>
  <si>
    <t>Vrij</t>
  </si>
  <si>
    <t>Za</t>
  </si>
  <si>
    <t>Zo</t>
  </si>
  <si>
    <t>Betreft</t>
  </si>
  <si>
    <t>Totaal</t>
  </si>
  <si>
    <t>Direct</t>
  </si>
  <si>
    <t>Voeg toe</t>
  </si>
  <si>
    <t>Reistijd</t>
  </si>
  <si>
    <t>Indirect</t>
  </si>
  <si>
    <t>Administratie</t>
  </si>
  <si>
    <t>Website</t>
  </si>
  <si>
    <t>Offerte</t>
  </si>
  <si>
    <t>Marketing</t>
  </si>
  <si>
    <t>Acquisitie</t>
  </si>
  <si>
    <t>Netwerken</t>
  </si>
  <si>
    <t>Literatuur</t>
  </si>
  <si>
    <t>Beursbezoek</t>
  </si>
  <si>
    <t>Opleiding</t>
  </si>
  <si>
    <t>Kilometeradministratie</t>
  </si>
  <si>
    <t>Zet hier het startadres en de bestemming</t>
  </si>
  <si>
    <t>Totaal Direct</t>
  </si>
  <si>
    <t>Totaal Indirect</t>
  </si>
  <si>
    <t>Totaal Uren</t>
  </si>
  <si>
    <t>Totaal Kilometers</t>
  </si>
  <si>
    <t>Totaaltellingen</t>
  </si>
  <si>
    <t>Let op: controleer zelf de totaaltelling. Vooral als je regels hebt tussengevoegd kan het zijn dat de totaaltelling niet meer klopt!</t>
  </si>
  <si>
    <t xml:space="preserve">Urenregistratie </t>
  </si>
  <si>
    <t>http://www.financienvoorzzpers.nl</t>
  </si>
  <si>
    <t>Toelichting</t>
  </si>
  <si>
    <t>Om in aanmerking te komen voor diverse fiscale voordelen, moet je voldoen aan het urencriterium. Dit betekent dat je jaarlijks</t>
  </si>
  <si>
    <t>ten minste 1.225 uur besteedt aan het drijven van je onderneming. Hier vallen ook de niet-declarabele uren onder.</t>
  </si>
  <si>
    <t>Je toont aan dat je voldoet aan het urencriterium door het bijhouden van een urenadministratie.</t>
  </si>
  <si>
    <t>Je moet de opgegeven uren wel aannemelijk kunnen maken. Bewaar dus ook altijd je agenda!</t>
  </si>
  <si>
    <t>Toelichting kilometeradministratie</t>
  </si>
  <si>
    <t>Gebruik van het spreadsheet</t>
  </si>
  <si>
    <t>Vul wekelijks je uren in.</t>
  </si>
  <si>
    <t>In de toelichting kun je de uitgevoerde werkzaamheden specificeren. Hiermee maak je je bewijskracht groter.</t>
  </si>
  <si>
    <t>Disclaimer</t>
  </si>
  <si>
    <t>Dit model is gemaakt door Healthy Finance. Healthy Finance stelt dit model gratis ter beschikking als hulpmiddel.</t>
  </si>
  <si>
    <t>Het gebruik van dit model is geheel voor eigen risico. Cellen zijn niet beveiligd. Controleer zelf of de formules nog kloppen.</t>
  </si>
  <si>
    <t>Bijvoorbeeld: Klant A: Schrijven projectplan op locatie</t>
  </si>
  <si>
    <t>Klant A, retour thuis, Parkweg Utrecht</t>
  </si>
  <si>
    <t>Bijvoorbeeld: boekhouding bijwerken</t>
  </si>
  <si>
    <t>Bijvoorbeeld: nieuwe agenda items toevoegen</t>
  </si>
  <si>
    <t>Bijvoorbeeld: Offerte Klant B</t>
  </si>
  <si>
    <t>Bijvoorbeeld: Folder gemaakt</t>
  </si>
  <si>
    <t>Bewaar daarom de benzine en onderhoudsbonnen en noteer regelmatig de kilometerstand van de auto zodat je het percentage prive / zakelijk kunt uitrekenen.</t>
  </si>
  <si>
    <t>De naamgeving van de diverse categorieen (zoals ´Klant A´) pas je naar eigen behoefte aan.</t>
  </si>
  <si>
    <t>Op het laatste blad staan de totaaltellingen van het hele jaar. Controleer de formules, vooral als je zelf regels hebt tussengevoegd!</t>
  </si>
  <si>
    <t>Beginstand kilometerteller (inzake btw - zie toelichting)</t>
  </si>
  <si>
    <t>In dit bestand is er rekening mee gehouden dat je op de eerste dag van de maand de kilometerstand noteert. Dit is een suggestie en is niet als zodanig voorgeschreven.</t>
  </si>
  <si>
    <t xml:space="preserve">Healthy Finance is niet aansprakelijkheid voor onjuiste uitkomsten, typ-fouten, programmeerfouten of andere problemen met het gebruik van dit model. </t>
  </si>
  <si>
    <t>Voorbeeld Klant A, retour thuis, Parkweg Utrecht</t>
  </si>
  <si>
    <t>Bijvoorbeeld: Klant A: Training geven op locatie</t>
  </si>
  <si>
    <t>Bijvoorbeeld: Klant B: Coaching op locatie</t>
  </si>
  <si>
    <t>Training</t>
  </si>
  <si>
    <t>Coaching</t>
  </si>
  <si>
    <t>Bijvoorbeeld: Offerte Klant C</t>
  </si>
  <si>
    <t>Voorbeeld Klant A, retour thuis, Stationsstraat Amersfoort</t>
  </si>
  <si>
    <t xml:space="preserve">Het boek kun je in iedere (online) boekhandel kopen. Je kunt hem bijvoorbeeld bestellen via: </t>
  </si>
  <si>
    <t>managementboek.nl</t>
  </si>
  <si>
    <t>Wanneer je je prive auto ook zakelijk gebruikt kun je dit sheet ook gebruiken om je kilometers te registreren.</t>
  </si>
  <si>
    <t>Je kunt 19 cent per zakelijke gereden km declareren bij je onderneming.</t>
  </si>
  <si>
    <t xml:space="preserve">Wanneer je je prive auto ook zakelijk gebruikt, mag je daarnaast een percentueel deel (prive vs zakelijk)  van de btw op gebruikskosten (benzine, onderhoud) terugvragen. </t>
  </si>
  <si>
    <r>
      <t xml:space="preserve">Rij je een auto op de zaak of een leaseauto en wil je geen bijtelling? Dan moet je een rittenregistratie bijhouden. Dit sheet voldoet </t>
    </r>
    <r>
      <rPr>
        <u val="single"/>
        <sz val="11"/>
        <color indexed="10"/>
        <rFont val="Lucida Grande"/>
        <family val="0"/>
      </rPr>
      <t>niet</t>
    </r>
    <r>
      <rPr>
        <sz val="11"/>
        <color indexed="10"/>
        <rFont val="Lucida Grande"/>
        <family val="0"/>
      </rPr>
      <t xml:space="preserve"> aan de eisen die gesteld worden </t>
    </r>
  </si>
  <si>
    <t xml:space="preserve">aan de rittenadministratie. Wil je aantonen dat je minder dan 500 prive km met je zakelijke auto rijdt, dan zijn er strengere eisen verbonden aan de administratie. </t>
  </si>
  <si>
    <t>Zie hiervoor hoofdstuk 2.3 uit het boek Financiën voor ZZP´ers</t>
  </si>
  <si>
    <t>Controleer altijd of de optellingen en celverwijzingen nog correct zijn.</t>
  </si>
  <si>
    <t>Dit bestand hoort bij het boek Financiën voor ZZP´ers. Een uitgebreide toelichting op de urenregistratie staat in paragraaf 2.3 en 12.4 van het boek.</t>
  </si>
  <si>
    <t>Aanpassing ten opzichte van voorgaande jaren</t>
  </si>
  <si>
    <t>De totaaltelling staat vanaf dit jaar bovenaan in ieder sheet. Wanneer je nu extra regels toevoegt in het sheet, heeft dat geen invloed op de totaaltelling in het laatste sheet.</t>
  </si>
  <si>
    <t>Stand kilometerteller (inzake btw - zie toelichting)</t>
  </si>
  <si>
    <t>Versie: 2019 v1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</si>
</sst>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* #,##0_-;_-* #,##0\-;_-* &quot;-&quot;_-;_-@_-"/>
    <numFmt numFmtId="178" formatCode="_-&quot;€&quot;* #,##0.00_-;_-&quot;€&quot;* #,##0.00\-;_-&quot;€&quot;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ddd"/>
  </numFmts>
  <fonts count="53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1"/>
      <color indexed="10"/>
      <name val="Lucida Grande"/>
      <family val="0"/>
    </font>
    <font>
      <sz val="11"/>
      <color indexed="9"/>
      <name val="Lucida Grande"/>
      <family val="0"/>
    </font>
    <font>
      <sz val="11"/>
      <color indexed="10"/>
      <name val="Lucida Grande"/>
      <family val="0"/>
    </font>
    <font>
      <u val="single"/>
      <sz val="11"/>
      <color indexed="13"/>
      <name val="Lucida Grande"/>
      <family val="0"/>
    </font>
    <font>
      <b/>
      <u val="single"/>
      <sz val="11"/>
      <color indexed="13"/>
      <name val="Lucida Grande"/>
      <family val="0"/>
    </font>
    <font>
      <sz val="10"/>
      <color indexed="9"/>
      <name val="Arial Bold"/>
      <family val="0"/>
    </font>
    <font>
      <sz val="12"/>
      <color indexed="9"/>
      <name val="Arial Bold"/>
      <family val="0"/>
    </font>
    <font>
      <sz val="12"/>
      <color indexed="9"/>
      <name val="Arial"/>
      <family val="2"/>
    </font>
    <font>
      <sz val="10"/>
      <color indexed="17"/>
      <name val="Arial Bold"/>
      <family val="0"/>
    </font>
    <font>
      <sz val="8"/>
      <name val="Verdana"/>
      <family val="2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u val="single"/>
      <sz val="11"/>
      <color indexed="10"/>
      <name val="Lucida Grand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5"/>
      <name val="Calibri"/>
      <family val="2"/>
    </font>
    <font>
      <b/>
      <sz val="11"/>
      <color indexed="14"/>
      <name val="Calibri"/>
      <family val="2"/>
    </font>
    <font>
      <b/>
      <sz val="11"/>
      <color indexed="11"/>
      <name val="Calibri"/>
      <family val="2"/>
    </font>
    <font>
      <i/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1"/>
      <color indexed="13"/>
      <name val="Helvetica Neue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Helvetica Neu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9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12"/>
      </right>
      <top style="medium">
        <color indexed="9"/>
      </top>
      <bottom style="medium">
        <color indexed="9"/>
      </bottom>
    </border>
    <border>
      <left style="thin">
        <color indexed="12"/>
      </left>
      <right style="thin">
        <color indexed="9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wrapText="1"/>
    </xf>
    <xf numFmtId="0" fontId="4" fillId="33" borderId="14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8" fillId="34" borderId="21" xfId="0" applyNumberFormat="1" applyFont="1" applyFill="1" applyBorder="1" applyAlignment="1">
      <alignment/>
    </xf>
    <xf numFmtId="0" fontId="8" fillId="34" borderId="22" xfId="0" applyNumberFormat="1" applyFont="1" applyFill="1" applyBorder="1" applyAlignment="1">
      <alignment horizontal="left"/>
    </xf>
    <xf numFmtId="0" fontId="1" fillId="34" borderId="22" xfId="0" applyNumberFormat="1" applyFont="1" applyFill="1" applyBorder="1" applyAlignment="1">
      <alignment/>
    </xf>
    <xf numFmtId="16" fontId="7" fillId="34" borderId="22" xfId="0" applyNumberFormat="1" applyFont="1" applyFill="1" applyBorder="1" applyAlignment="1">
      <alignment/>
    </xf>
    <xf numFmtId="0" fontId="7" fillId="34" borderId="22" xfId="0" applyNumberFormat="1" applyFont="1" applyFill="1" applyBorder="1" applyAlignment="1">
      <alignment/>
    </xf>
    <xf numFmtId="0" fontId="7" fillId="34" borderId="23" xfId="0" applyNumberFormat="1" applyFont="1" applyFill="1" applyBorder="1" applyAlignment="1">
      <alignment/>
    </xf>
    <xf numFmtId="0" fontId="7" fillId="35" borderId="24" xfId="0" applyNumberFormat="1" applyFont="1" applyFill="1" applyBorder="1" applyAlignment="1">
      <alignment/>
    </xf>
    <xf numFmtId="0" fontId="7" fillId="35" borderId="25" xfId="0" applyNumberFormat="1" applyFont="1" applyFill="1" applyBorder="1" applyAlignment="1">
      <alignment/>
    </xf>
    <xf numFmtId="0" fontId="7" fillId="35" borderId="25" xfId="0" applyNumberFormat="1" applyFont="1" applyFill="1" applyBorder="1" applyAlignment="1">
      <alignment horizontal="center"/>
    </xf>
    <xf numFmtId="0" fontId="7" fillId="35" borderId="26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16" fontId="7" fillId="35" borderId="0" xfId="0" applyNumberFormat="1" applyFont="1" applyFill="1" applyBorder="1" applyAlignment="1">
      <alignment horizontal="center"/>
    </xf>
    <xf numFmtId="0" fontId="7" fillId="35" borderId="28" xfId="0" applyNumberFormat="1" applyFont="1" applyFill="1" applyBorder="1" applyAlignment="1">
      <alignment/>
    </xf>
    <xf numFmtId="0" fontId="8" fillId="36" borderId="29" xfId="0" applyNumberFormat="1" applyFont="1" applyFill="1" applyBorder="1" applyAlignment="1">
      <alignment/>
    </xf>
    <xf numFmtId="0" fontId="9" fillId="36" borderId="30" xfId="0" applyNumberFormat="1" applyFont="1" applyFill="1" applyBorder="1" applyAlignment="1">
      <alignment/>
    </xf>
    <xf numFmtId="0" fontId="8" fillId="36" borderId="31" xfId="0" applyNumberFormat="1" applyFont="1" applyFill="1" applyBorder="1" applyAlignment="1">
      <alignment/>
    </xf>
    <xf numFmtId="0" fontId="9" fillId="33" borderId="32" xfId="0" applyNumberFormat="1" applyFont="1" applyFill="1" applyBorder="1" applyAlignment="1">
      <alignment/>
    </xf>
    <xf numFmtId="0" fontId="8" fillId="33" borderId="32" xfId="0" applyNumberFormat="1" applyFont="1" applyFill="1" applyBorder="1" applyAlignment="1">
      <alignment/>
    </xf>
    <xf numFmtId="0" fontId="8" fillId="36" borderId="21" xfId="0" applyNumberFormat="1" applyFont="1" applyFill="1" applyBorder="1" applyAlignment="1">
      <alignment/>
    </xf>
    <xf numFmtId="0" fontId="9" fillId="36" borderId="22" xfId="0" applyNumberFormat="1" applyFont="1" applyFill="1" applyBorder="1" applyAlignment="1">
      <alignment/>
    </xf>
    <xf numFmtId="0" fontId="8" fillId="36" borderId="23" xfId="0" applyNumberFormat="1" applyFont="1" applyFill="1" applyBorder="1" applyAlignment="1">
      <alignment/>
    </xf>
    <xf numFmtId="0" fontId="9" fillId="33" borderId="21" xfId="0" applyNumberFormat="1" applyFont="1" applyFill="1" applyBorder="1" applyAlignment="1">
      <alignment horizontal="left"/>
    </xf>
    <xf numFmtId="0" fontId="9" fillId="33" borderId="23" xfId="0" applyNumberFormat="1" applyFont="1" applyFill="1" applyBorder="1" applyAlignment="1">
      <alignment horizontal="left"/>
    </xf>
    <xf numFmtId="0" fontId="8" fillId="33" borderId="33" xfId="0" applyNumberFormat="1" applyFont="1" applyFill="1" applyBorder="1" applyAlignment="1">
      <alignment/>
    </xf>
    <xf numFmtId="0" fontId="9" fillId="34" borderId="24" xfId="0" applyNumberFormat="1" applyFont="1" applyFill="1" applyBorder="1" applyAlignment="1">
      <alignment/>
    </xf>
    <xf numFmtId="0" fontId="9" fillId="34" borderId="25" xfId="0" applyNumberFormat="1" applyFon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9" fillId="34" borderId="27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9" fillId="34" borderId="36" xfId="0" applyNumberFormat="1" applyFon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7" fillId="33" borderId="20" xfId="0" applyNumberFormat="1" applyFont="1" applyFill="1" applyBorder="1" applyAlignment="1">
      <alignment/>
    </xf>
    <xf numFmtId="0" fontId="8" fillId="34" borderId="29" xfId="0" applyNumberFormat="1" applyFont="1" applyFill="1" applyBorder="1" applyAlignment="1">
      <alignment/>
    </xf>
    <xf numFmtId="0" fontId="8" fillId="34" borderId="30" xfId="0" applyNumberFormat="1" applyFont="1" applyFill="1" applyBorder="1" applyAlignment="1">
      <alignment/>
    </xf>
    <xf numFmtId="0" fontId="8" fillId="34" borderId="38" xfId="0" applyNumberFormat="1" applyFont="1" applyFill="1" applyBorder="1" applyAlignment="1">
      <alignment/>
    </xf>
    <xf numFmtId="0" fontId="8" fillId="34" borderId="39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/>
    </xf>
    <xf numFmtId="0" fontId="1" fillId="33" borderId="40" xfId="0" applyNumberFormat="1" applyFont="1" applyFill="1" applyBorder="1" applyAlignment="1">
      <alignment/>
    </xf>
    <xf numFmtId="0" fontId="7" fillId="33" borderId="41" xfId="0" applyNumberFormat="1" applyFont="1" applyFill="1" applyBorder="1" applyAlignment="1">
      <alignment/>
    </xf>
    <xf numFmtId="0" fontId="8" fillId="34" borderId="22" xfId="0" applyNumberFormat="1" applyFont="1" applyFill="1" applyBorder="1" applyAlignment="1">
      <alignment/>
    </xf>
    <xf numFmtId="0" fontId="8" fillId="34" borderId="42" xfId="0" applyNumberFormat="1" applyFont="1" applyFill="1" applyBorder="1" applyAlignment="1">
      <alignment/>
    </xf>
    <xf numFmtId="0" fontId="8" fillId="34" borderId="43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8" fillId="37" borderId="21" xfId="0" applyNumberFormat="1" applyFont="1" applyFill="1" applyBorder="1" applyAlignment="1">
      <alignment/>
    </xf>
    <xf numFmtId="0" fontId="10" fillId="37" borderId="23" xfId="0" applyNumberFormat="1" applyFont="1" applyFill="1" applyBorder="1" applyAlignment="1">
      <alignment/>
    </xf>
    <xf numFmtId="0" fontId="1" fillId="33" borderId="27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8" fillId="38" borderId="21" xfId="0" applyNumberFormat="1" applyFont="1" applyFill="1" applyBorder="1" applyAlignment="1">
      <alignment/>
    </xf>
    <xf numFmtId="0" fontId="8" fillId="38" borderId="23" xfId="0" applyNumberFormat="1" applyFont="1" applyFill="1" applyBorder="1" applyAlignment="1">
      <alignment horizontal="center"/>
    </xf>
    <xf numFmtId="0" fontId="8" fillId="33" borderId="22" xfId="0" applyNumberFormat="1" applyFont="1" applyFill="1" applyBorder="1" applyAlignment="1">
      <alignment/>
    </xf>
    <xf numFmtId="0" fontId="9" fillId="34" borderId="44" xfId="0" applyNumberFormat="1" applyFont="1" applyFill="1" applyBorder="1" applyAlignment="1">
      <alignment/>
    </xf>
    <xf numFmtId="0" fontId="9" fillId="34" borderId="45" xfId="0" applyNumberFormat="1" applyFont="1" applyFill="1" applyBorder="1" applyAlignment="1">
      <alignment/>
    </xf>
    <xf numFmtId="0" fontId="8" fillId="34" borderId="46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0" fontId="8" fillId="34" borderId="47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9" fillId="36" borderId="48" xfId="0" applyNumberFormat="1" applyFont="1" applyFill="1" applyBorder="1" applyAlignment="1">
      <alignment/>
    </xf>
    <xf numFmtId="194" fontId="7" fillId="35" borderId="25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9" fillId="34" borderId="49" xfId="0" applyNumberFormat="1" applyFont="1" applyFill="1" applyBorder="1" applyAlignment="1">
      <alignment/>
    </xf>
    <xf numFmtId="0" fontId="9" fillId="34" borderId="50" xfId="0" applyNumberFormat="1" applyFont="1" applyFill="1" applyBorder="1" applyAlignment="1">
      <alignment/>
    </xf>
    <xf numFmtId="0" fontId="9" fillId="34" borderId="51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15" fillId="34" borderId="22" xfId="0" applyNumberFormat="1" applyFont="1" applyFill="1" applyBorder="1" applyAlignment="1">
      <alignment horizontal="center"/>
    </xf>
    <xf numFmtId="194" fontId="1" fillId="0" borderId="0" xfId="0" applyNumberFormat="1" applyFont="1" applyAlignment="1">
      <alignment/>
    </xf>
    <xf numFmtId="0" fontId="9" fillId="0" borderId="32" xfId="0" applyNumberFormat="1" applyFont="1" applyFill="1" applyBorder="1" applyAlignment="1">
      <alignment/>
    </xf>
    <xf numFmtId="0" fontId="9" fillId="39" borderId="32" xfId="0" applyNumberFormat="1" applyFont="1" applyFill="1" applyBorder="1" applyAlignment="1">
      <alignment/>
    </xf>
    <xf numFmtId="0" fontId="9" fillId="39" borderId="48" xfId="0" applyNumberFormat="1" applyFont="1" applyFill="1" applyBorder="1" applyAlignment="1">
      <alignment/>
    </xf>
    <xf numFmtId="0" fontId="8" fillId="39" borderId="32" xfId="0" applyNumberFormat="1" applyFont="1" applyFill="1" applyBorder="1" applyAlignment="1">
      <alignment/>
    </xf>
    <xf numFmtId="0" fontId="52" fillId="33" borderId="13" xfId="53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>
      <alignment/>
    </xf>
    <xf numFmtId="0" fontId="8" fillId="34" borderId="52" xfId="0" applyNumberFormat="1" applyFont="1" applyFill="1" applyBorder="1" applyAlignment="1">
      <alignment/>
    </xf>
    <xf numFmtId="0" fontId="7" fillId="35" borderId="53" xfId="0" applyNumberFormat="1" applyFont="1" applyFill="1" applyBorder="1" applyAlignment="1">
      <alignment/>
    </xf>
    <xf numFmtId="0" fontId="9" fillId="33" borderId="21" xfId="0" applyNumberFormat="1" applyFont="1" applyFill="1" applyBorder="1" applyAlignment="1">
      <alignment horizontal="left"/>
    </xf>
    <xf numFmtId="0" fontId="9" fillId="33" borderId="23" xfId="0" applyNumberFormat="1" applyFont="1" applyFill="1" applyBorder="1" applyAlignment="1">
      <alignment horizontal="left"/>
    </xf>
    <xf numFmtId="0" fontId="8" fillId="36" borderId="21" xfId="0" applyNumberFormat="1" applyFont="1" applyFill="1" applyBorder="1" applyAlignment="1">
      <alignment horizontal="left"/>
    </xf>
    <xf numFmtId="0" fontId="8" fillId="36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33399"/>
      <rgbColor rgb="00FFFFFF"/>
      <rgbColor rgb="00C0C0C0"/>
      <rgbColor rgb="000000D4"/>
      <rgbColor rgb="00FF9900"/>
      <rgbColor rgb="00FFCC99"/>
      <rgbColor rgb="00C0C0C0"/>
      <rgbColor rgb="00808080"/>
      <rgbColor rgb="0096969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8229600</xdr:colOff>
      <xdr:row>41</xdr:row>
      <xdr:rowOff>123825</xdr:rowOff>
    </xdr:from>
    <xdr:to>
      <xdr:col>5</xdr:col>
      <xdr:colOff>1181100</xdr:colOff>
      <xdr:row>48</xdr:row>
      <xdr:rowOff>142875</xdr:rowOff>
    </xdr:to>
    <xdr:pic>
      <xdr:nvPicPr>
        <xdr:cNvPr id="1" name="Afbeelding 1" descr="logo-healthy-finance-rgb-72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7810500"/>
          <a:ext cx="467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13</xdr:row>
      <xdr:rowOff>123825</xdr:rowOff>
    </xdr:from>
    <xdr:to>
      <xdr:col>8</xdr:col>
      <xdr:colOff>400050</xdr:colOff>
      <xdr:row>19</xdr:row>
      <xdr:rowOff>161925</xdr:rowOff>
    </xdr:to>
    <xdr:sp>
      <xdr:nvSpPr>
        <xdr:cNvPr id="1" name="Ovaal 1"/>
        <xdr:cNvSpPr>
          <a:spLocks/>
        </xdr:cNvSpPr>
      </xdr:nvSpPr>
      <xdr:spPr>
        <a:xfrm>
          <a:off x="3971925" y="2524125"/>
          <a:ext cx="656272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Alleen nodig voor totaalsheet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9</xdr:row>
      <xdr:rowOff>95250</xdr:rowOff>
    </xdr:from>
    <xdr:to>
      <xdr:col>5</xdr:col>
      <xdr:colOff>476250</xdr:colOff>
      <xdr:row>16</xdr:row>
      <xdr:rowOff>19050</xdr:rowOff>
    </xdr:to>
    <xdr:sp>
      <xdr:nvSpPr>
        <xdr:cNvPr id="1" name="Ovaal 2"/>
        <xdr:cNvSpPr>
          <a:spLocks/>
        </xdr:cNvSpPr>
      </xdr:nvSpPr>
      <xdr:spPr>
        <a:xfrm>
          <a:off x="3143250" y="1752600"/>
          <a:ext cx="5581650" cy="1257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Alleen nodig voor totaalsheet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ienvoorzzpers.nl/" TargetMode="External" /><Relationship Id="rId2" Type="http://schemas.openxmlformats.org/officeDocument/2006/relationships/hyperlink" Target="http://www.managementboek.nl/boek/9789089652461/financien-voor-zzp-ers-en-andere-zelfstandige-ondernemers-femke-hogema?affiliate=2192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zoomScalePageLayoutView="0" workbookViewId="0" topLeftCell="A1">
      <selection activeCell="A39" sqref="A39"/>
    </sheetView>
  </sheetViews>
  <sheetFormatPr defaultColWidth="10.3984375" defaultRowHeight="19.5" customHeight="1"/>
  <cols>
    <col min="1" max="1" width="91.5" style="1" customWidth="1"/>
    <col min="2" max="5" width="7.8984375" style="1" customWidth="1"/>
    <col min="6" max="6" width="32" style="1" customWidth="1"/>
    <col min="7" max="16384" width="10.3984375" style="1" customWidth="1"/>
  </cols>
  <sheetData>
    <row r="1" spans="1:6" ht="15" customHeight="1">
      <c r="A1" s="2" t="s">
        <v>33</v>
      </c>
      <c r="B1" s="3"/>
      <c r="C1" s="3"/>
      <c r="D1" s="3"/>
      <c r="E1" s="3"/>
      <c r="F1" s="4"/>
    </row>
    <row r="2" spans="1:6" ht="15" customHeight="1">
      <c r="A2" s="5" t="s">
        <v>75</v>
      </c>
      <c r="B2" s="6"/>
      <c r="C2" s="6"/>
      <c r="D2" s="6"/>
      <c r="E2" s="6"/>
      <c r="F2" s="7"/>
    </row>
    <row r="3" spans="1:6" ht="15" customHeight="1">
      <c r="A3" s="5" t="s">
        <v>66</v>
      </c>
      <c r="B3" s="6"/>
      <c r="C3" s="6"/>
      <c r="D3" s="6"/>
      <c r="E3" s="6"/>
      <c r="F3" s="7"/>
    </row>
    <row r="4" spans="1:6" ht="15" customHeight="1">
      <c r="A4" s="108" t="s">
        <v>67</v>
      </c>
      <c r="B4" s="6"/>
      <c r="C4" s="6"/>
      <c r="D4" s="6"/>
      <c r="E4" s="6"/>
      <c r="F4" s="7"/>
    </row>
    <row r="5" spans="1:6" ht="9" customHeight="1">
      <c r="A5" s="8"/>
      <c r="B5" s="6"/>
      <c r="C5" s="6"/>
      <c r="D5" s="6"/>
      <c r="E5" s="6"/>
      <c r="F5" s="7"/>
    </row>
    <row r="6" spans="1:6" ht="15" customHeight="1">
      <c r="A6" s="8" t="s">
        <v>35</v>
      </c>
      <c r="B6" s="6"/>
      <c r="C6" s="6"/>
      <c r="D6" s="6"/>
      <c r="E6" s="6"/>
      <c r="F6" s="7"/>
    </row>
    <row r="7" spans="1:6" ht="15" customHeight="1">
      <c r="A7" s="5" t="s">
        <v>36</v>
      </c>
      <c r="B7" s="9"/>
      <c r="C7" s="6"/>
      <c r="D7" s="9"/>
      <c r="E7" s="6"/>
      <c r="F7" s="10"/>
    </row>
    <row r="8" spans="1:6" ht="15" customHeight="1">
      <c r="A8" s="5" t="s">
        <v>37</v>
      </c>
      <c r="B8" s="9"/>
      <c r="C8" s="6"/>
      <c r="D8" s="9"/>
      <c r="E8" s="6"/>
      <c r="F8" s="10"/>
    </row>
    <row r="9" spans="1:6" ht="15" customHeight="1">
      <c r="A9" s="5" t="s">
        <v>38</v>
      </c>
      <c r="B9" s="9"/>
      <c r="C9" s="6"/>
      <c r="D9" s="9"/>
      <c r="E9" s="6"/>
      <c r="F9" s="10"/>
    </row>
    <row r="10" spans="1:6" ht="15" customHeight="1">
      <c r="A10" s="5" t="s">
        <v>39</v>
      </c>
      <c r="B10" s="11"/>
      <c r="C10" s="6"/>
      <c r="D10" s="11"/>
      <c r="E10" s="6"/>
      <c r="F10" s="12"/>
    </row>
    <row r="11" spans="1:6" ht="15" customHeight="1">
      <c r="A11" s="5"/>
      <c r="B11" s="11"/>
      <c r="C11" s="6"/>
      <c r="D11" s="11"/>
      <c r="E11" s="6"/>
      <c r="F11" s="12"/>
    </row>
    <row r="12" spans="1:6" ht="15" customHeight="1">
      <c r="A12" s="8" t="s">
        <v>40</v>
      </c>
      <c r="B12" s="11"/>
      <c r="C12" s="6"/>
      <c r="D12" s="11"/>
      <c r="E12" s="6"/>
      <c r="F12" s="12"/>
    </row>
    <row r="13" spans="1:6" ht="15" customHeight="1">
      <c r="A13" s="5" t="s">
        <v>68</v>
      </c>
      <c r="B13" s="11"/>
      <c r="C13" s="6"/>
      <c r="D13" s="11"/>
      <c r="E13" s="6"/>
      <c r="F13" s="12"/>
    </row>
    <row r="14" spans="1:6" ht="15" customHeight="1">
      <c r="A14" s="5" t="s">
        <v>69</v>
      </c>
      <c r="B14" s="11"/>
      <c r="C14" s="6"/>
      <c r="D14" s="11"/>
      <c r="E14" s="6"/>
      <c r="F14" s="12"/>
    </row>
    <row r="15" spans="1:6" ht="15" customHeight="1">
      <c r="A15" s="5" t="s">
        <v>70</v>
      </c>
      <c r="B15" s="11"/>
      <c r="C15" s="6"/>
      <c r="D15" s="11"/>
      <c r="E15" s="6"/>
      <c r="F15" s="12"/>
    </row>
    <row r="16" spans="1:6" ht="15" customHeight="1">
      <c r="A16" s="5" t="s">
        <v>53</v>
      </c>
      <c r="B16" s="11"/>
      <c r="C16" s="6"/>
      <c r="D16" s="11"/>
      <c r="E16" s="6"/>
      <c r="F16" s="12"/>
    </row>
    <row r="17" spans="1:6" ht="15" customHeight="1">
      <c r="A17" s="5" t="s">
        <v>57</v>
      </c>
      <c r="B17" s="11"/>
      <c r="C17" s="6"/>
      <c r="D17" s="11"/>
      <c r="E17" s="6"/>
      <c r="F17" s="12"/>
    </row>
    <row r="18" spans="1:6" ht="15" customHeight="1">
      <c r="A18" s="5" t="s">
        <v>71</v>
      </c>
      <c r="B18" s="11"/>
      <c r="C18" s="6"/>
      <c r="D18" s="11"/>
      <c r="E18" s="6"/>
      <c r="F18" s="12"/>
    </row>
    <row r="19" spans="1:6" ht="15" customHeight="1">
      <c r="A19" s="5" t="s">
        <v>72</v>
      </c>
      <c r="B19" s="11"/>
      <c r="C19" s="6"/>
      <c r="D19" s="11"/>
      <c r="E19" s="6"/>
      <c r="F19" s="12"/>
    </row>
    <row r="20" spans="1:6" ht="15" customHeight="1">
      <c r="A20" s="5" t="s">
        <v>73</v>
      </c>
      <c r="B20" s="13"/>
      <c r="C20" s="6"/>
      <c r="D20" s="13"/>
      <c r="E20" s="6"/>
      <c r="F20" s="14"/>
    </row>
    <row r="21" spans="1:6" ht="15" customHeight="1">
      <c r="A21" s="5"/>
      <c r="B21" s="13"/>
      <c r="C21" s="6"/>
      <c r="D21" s="13"/>
      <c r="E21" s="6"/>
      <c r="F21" s="14"/>
    </row>
    <row r="22" spans="1:6" ht="15" customHeight="1">
      <c r="A22" s="8" t="s">
        <v>41</v>
      </c>
      <c r="B22" s="15"/>
      <c r="C22" s="6"/>
      <c r="D22" s="15"/>
      <c r="E22" s="6"/>
      <c r="F22" s="16"/>
    </row>
    <row r="23" spans="1:6" ht="15" customHeight="1">
      <c r="A23" s="5" t="s">
        <v>42</v>
      </c>
      <c r="B23" s="11"/>
      <c r="C23" s="6"/>
      <c r="D23" s="11"/>
      <c r="E23" s="6"/>
      <c r="F23" s="12"/>
    </row>
    <row r="24" spans="1:6" ht="15" customHeight="1">
      <c r="A24" s="5" t="s">
        <v>54</v>
      </c>
      <c r="B24" s="11"/>
      <c r="C24" s="6"/>
      <c r="D24" s="11"/>
      <c r="E24" s="6"/>
      <c r="F24" s="12"/>
    </row>
    <row r="25" spans="1:6" ht="15" customHeight="1">
      <c r="A25" s="5" t="s">
        <v>43</v>
      </c>
      <c r="B25" s="11"/>
      <c r="C25" s="6"/>
      <c r="D25" s="11"/>
      <c r="E25" s="6"/>
      <c r="F25" s="12"/>
    </row>
    <row r="26" spans="1:6" ht="15" customHeight="1">
      <c r="A26" s="5" t="s">
        <v>74</v>
      </c>
      <c r="B26" s="11"/>
      <c r="C26" s="6"/>
      <c r="D26" s="11"/>
      <c r="E26" s="6"/>
      <c r="F26" s="12"/>
    </row>
    <row r="27" spans="1:6" ht="15" customHeight="1">
      <c r="A27" s="5" t="s">
        <v>55</v>
      </c>
      <c r="B27" s="11"/>
      <c r="C27" s="6"/>
      <c r="D27" s="11"/>
      <c r="E27" s="6"/>
      <c r="F27" s="12"/>
    </row>
    <row r="28" spans="1:6" ht="12.75" customHeight="1">
      <c r="A28" s="17"/>
      <c r="B28" s="11"/>
      <c r="C28" s="6"/>
      <c r="D28" s="11"/>
      <c r="E28" s="6"/>
      <c r="F28" s="12"/>
    </row>
    <row r="29" spans="1:6" ht="18" customHeight="1">
      <c r="A29" s="8" t="s">
        <v>76</v>
      </c>
      <c r="B29" s="11"/>
      <c r="C29" s="6"/>
      <c r="D29" s="11"/>
      <c r="E29" s="6"/>
      <c r="F29" s="12"/>
    </row>
    <row r="30" spans="1:6" ht="14.25">
      <c r="A30" s="5" t="s">
        <v>77</v>
      </c>
      <c r="B30" s="11"/>
      <c r="C30" s="6"/>
      <c r="D30" s="11"/>
      <c r="E30" s="6"/>
      <c r="F30" s="12"/>
    </row>
    <row r="31" spans="1:6" ht="12.75" customHeight="1">
      <c r="A31" s="17"/>
      <c r="B31" s="11"/>
      <c r="C31" s="6"/>
      <c r="D31" s="11"/>
      <c r="E31" s="6"/>
      <c r="F31" s="12"/>
    </row>
    <row r="32" spans="1:6" ht="15" customHeight="1">
      <c r="A32" s="8" t="s">
        <v>44</v>
      </c>
      <c r="B32" s="18"/>
      <c r="C32" s="6"/>
      <c r="D32" s="18"/>
      <c r="E32" s="6"/>
      <c r="F32" s="19"/>
    </row>
    <row r="33" spans="1:6" ht="15" customHeight="1">
      <c r="A33" s="5" t="s">
        <v>45</v>
      </c>
      <c r="B33" s="6"/>
      <c r="C33" s="6"/>
      <c r="D33" s="6"/>
      <c r="E33" s="6"/>
      <c r="F33" s="7"/>
    </row>
    <row r="34" spans="1:6" ht="15" customHeight="1">
      <c r="A34" s="5" t="s">
        <v>46</v>
      </c>
      <c r="B34" s="6"/>
      <c r="C34" s="6"/>
      <c r="D34" s="6"/>
      <c r="E34" s="6"/>
      <c r="F34" s="7"/>
    </row>
    <row r="35" spans="1:6" ht="13.5" customHeight="1">
      <c r="A35" s="5" t="s">
        <v>58</v>
      </c>
      <c r="B35" s="6"/>
      <c r="C35" s="6"/>
      <c r="D35" s="6"/>
      <c r="E35" s="6"/>
      <c r="F35" s="7"/>
    </row>
    <row r="36" spans="1:6" ht="15" customHeight="1">
      <c r="A36" s="5" t="s">
        <v>0</v>
      </c>
      <c r="B36" s="6"/>
      <c r="C36" s="6"/>
      <c r="D36" s="6"/>
      <c r="E36" s="6"/>
      <c r="F36" s="7"/>
    </row>
    <row r="37" spans="1:6" ht="15" customHeight="1">
      <c r="A37" s="5"/>
      <c r="B37" s="6"/>
      <c r="C37" s="6"/>
      <c r="D37" s="6"/>
      <c r="E37" s="6"/>
      <c r="F37" s="7"/>
    </row>
    <row r="38" spans="1:6" ht="15" customHeight="1">
      <c r="A38" s="8"/>
      <c r="B38" s="18"/>
      <c r="C38" s="6"/>
      <c r="D38" s="18"/>
      <c r="E38" s="6"/>
      <c r="F38" s="19"/>
    </row>
    <row r="39" spans="1:6" ht="15" customHeight="1">
      <c r="A39" s="5"/>
      <c r="B39" s="6"/>
      <c r="C39" s="6"/>
      <c r="D39" s="6"/>
      <c r="E39" s="6"/>
      <c r="F39" s="7"/>
    </row>
    <row r="40" spans="1:6" ht="15" customHeight="1">
      <c r="A40" s="5"/>
      <c r="B40" s="6"/>
      <c r="C40" s="6"/>
      <c r="D40" s="6"/>
      <c r="E40" s="6"/>
      <c r="F40" s="7"/>
    </row>
    <row r="41" spans="1:6" ht="15" customHeight="1">
      <c r="A41" s="5"/>
      <c r="B41" s="6"/>
      <c r="C41" s="6"/>
      <c r="D41" s="6"/>
      <c r="E41" s="6"/>
      <c r="F41" s="7"/>
    </row>
    <row r="42" spans="1:6" ht="15" customHeight="1">
      <c r="A42" s="5"/>
      <c r="B42" s="6"/>
      <c r="C42" s="6"/>
      <c r="D42" s="6"/>
      <c r="E42" s="6"/>
      <c r="F42" s="7"/>
    </row>
    <row r="43" spans="1:6" ht="15" customHeight="1">
      <c r="A43" s="8" t="s">
        <v>79</v>
      </c>
      <c r="B43" s="11"/>
      <c r="C43" s="6"/>
      <c r="D43" s="11"/>
      <c r="E43" s="6"/>
      <c r="F43" s="12"/>
    </row>
    <row r="44" spans="1:6" ht="9" customHeight="1">
      <c r="A44" s="5"/>
      <c r="B44" s="9"/>
      <c r="C44" s="6"/>
      <c r="D44" s="9"/>
      <c r="E44" s="6"/>
      <c r="F44" s="10"/>
    </row>
    <row r="45" spans="1:6" ht="15" customHeight="1">
      <c r="A45" s="8" t="s">
        <v>1</v>
      </c>
      <c r="B45" s="9"/>
      <c r="C45" s="6"/>
      <c r="D45" s="9"/>
      <c r="E45" s="6"/>
      <c r="F45" s="10"/>
    </row>
    <row r="46" spans="1:6" ht="15" customHeight="1">
      <c r="A46" s="20" t="s">
        <v>34</v>
      </c>
      <c r="B46" s="9"/>
      <c r="C46" s="6"/>
      <c r="D46" s="9"/>
      <c r="E46" s="6"/>
      <c r="F46" s="10"/>
    </row>
    <row r="47" spans="1:6" ht="15" customHeight="1">
      <c r="A47" s="17"/>
      <c r="B47" s="11"/>
      <c r="C47" s="6"/>
      <c r="D47" s="11"/>
      <c r="E47" s="6"/>
      <c r="F47" s="12"/>
    </row>
    <row r="48" spans="1:6" ht="15" customHeight="1">
      <c r="A48" s="17"/>
      <c r="B48" s="13"/>
      <c r="C48" s="6"/>
      <c r="D48" s="13"/>
      <c r="E48" s="6"/>
      <c r="F48" s="14"/>
    </row>
    <row r="49" spans="1:6" ht="15" customHeight="1">
      <c r="A49" s="21"/>
      <c r="B49" s="22"/>
      <c r="C49" s="23"/>
      <c r="D49" s="22"/>
      <c r="E49" s="23"/>
      <c r="F49" s="24"/>
    </row>
  </sheetData>
  <sheetProtection/>
  <hyperlinks>
    <hyperlink ref="A46" r:id="rId1" display="http://www.financienvoorzzpers.nl/"/>
    <hyperlink ref="A4" r:id="rId2" display="managementboek.nl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paperSize="9" scale="58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43514</v>
      </c>
      <c r="E9" s="95">
        <f t="shared" si="4"/>
        <v>43515</v>
      </c>
      <c r="F9" s="95">
        <f t="shared" si="4"/>
        <v>43516</v>
      </c>
      <c r="G9" s="95">
        <f t="shared" si="4"/>
        <v>43517</v>
      </c>
      <c r="H9" s="95">
        <f t="shared" si="4"/>
        <v>43518</v>
      </c>
      <c r="I9" s="95">
        <f t="shared" si="4"/>
        <v>43519</v>
      </c>
      <c r="J9" s="95">
        <f t="shared" si="4"/>
        <v>43520</v>
      </c>
      <c r="K9" s="40"/>
    </row>
    <row r="10" spans="1:11" ht="15">
      <c r="A10" s="30"/>
      <c r="B10" s="41" t="s">
        <v>10</v>
      </c>
      <c r="C10" s="42" t="s">
        <v>35</v>
      </c>
      <c r="D10" s="43">
        <f>'Wk 7 - Tabel 1'!J10+1</f>
        <v>43514</v>
      </c>
      <c r="E10" s="43">
        <f aca="true" t="shared" si="5" ref="E10:J10">D10+1</f>
        <v>43515</v>
      </c>
      <c r="F10" s="43">
        <f t="shared" si="5"/>
        <v>43516</v>
      </c>
      <c r="G10" s="43">
        <f t="shared" si="5"/>
        <v>43517</v>
      </c>
      <c r="H10" s="43">
        <f t="shared" si="5"/>
        <v>43518</v>
      </c>
      <c r="I10" s="43">
        <f t="shared" si="5"/>
        <v>43519</v>
      </c>
      <c r="J10" s="43">
        <f t="shared" si="5"/>
        <v>43520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2">
      <selection activeCell="F33" sqref="F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43521</v>
      </c>
      <c r="E9" s="95">
        <f t="shared" si="4"/>
        <v>43522</v>
      </c>
      <c r="F9" s="95">
        <f t="shared" si="4"/>
        <v>43523</v>
      </c>
      <c r="G9" s="95">
        <f t="shared" si="4"/>
        <v>43524</v>
      </c>
      <c r="H9" s="95">
        <f t="shared" si="4"/>
        <v>43525</v>
      </c>
      <c r="I9" s="95">
        <f t="shared" si="4"/>
        <v>43526</v>
      </c>
      <c r="J9" s="95">
        <f t="shared" si="4"/>
        <v>43527</v>
      </c>
      <c r="K9" s="40"/>
    </row>
    <row r="10" spans="1:11" ht="15">
      <c r="A10" s="30"/>
      <c r="B10" s="41" t="s">
        <v>10</v>
      </c>
      <c r="C10" s="42" t="s">
        <v>35</v>
      </c>
      <c r="D10" s="43">
        <f>'Wk 8 - Tabel 1'!J10+1</f>
        <v>43521</v>
      </c>
      <c r="E10" s="43">
        <f aca="true" t="shared" si="5" ref="E10:J10">D10+1</f>
        <v>43522</v>
      </c>
      <c r="F10" s="43">
        <f t="shared" si="5"/>
        <v>43523</v>
      </c>
      <c r="G10" s="43">
        <f t="shared" si="5"/>
        <v>43524</v>
      </c>
      <c r="H10" s="43">
        <f t="shared" si="5"/>
        <v>43525</v>
      </c>
      <c r="I10" s="43">
        <f t="shared" si="5"/>
        <v>43526</v>
      </c>
      <c r="J10" s="43">
        <f t="shared" si="5"/>
        <v>43527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4"/>
      <c r="H33" s="105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43528</v>
      </c>
      <c r="E9" s="95">
        <f t="shared" si="4"/>
        <v>43529</v>
      </c>
      <c r="F9" s="95">
        <f t="shared" si="4"/>
        <v>43530</v>
      </c>
      <c r="G9" s="95">
        <f t="shared" si="4"/>
        <v>43531</v>
      </c>
      <c r="H9" s="95">
        <f t="shared" si="4"/>
        <v>43532</v>
      </c>
      <c r="I9" s="95">
        <f t="shared" si="4"/>
        <v>43533</v>
      </c>
      <c r="J9" s="95">
        <f t="shared" si="4"/>
        <v>43534</v>
      </c>
      <c r="K9" s="40"/>
    </row>
    <row r="10" spans="1:11" ht="15">
      <c r="A10" s="30"/>
      <c r="B10" s="41" t="s">
        <v>10</v>
      </c>
      <c r="C10" s="42" t="s">
        <v>35</v>
      </c>
      <c r="D10" s="43">
        <f>'Wk 9 - Tabel 1'!J10+1</f>
        <v>43528</v>
      </c>
      <c r="E10" s="43">
        <f aca="true" t="shared" si="5" ref="E10:J10">D10+1</f>
        <v>43529</v>
      </c>
      <c r="F10" s="43">
        <f t="shared" si="5"/>
        <v>43530</v>
      </c>
      <c r="G10" s="43">
        <f t="shared" si="5"/>
        <v>43531</v>
      </c>
      <c r="H10" s="43">
        <f t="shared" si="5"/>
        <v>43532</v>
      </c>
      <c r="I10" s="43">
        <f t="shared" si="5"/>
        <v>43533</v>
      </c>
      <c r="J10" s="43">
        <f t="shared" si="5"/>
        <v>43534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43535</v>
      </c>
      <c r="E9" s="95">
        <f t="shared" si="4"/>
        <v>43536</v>
      </c>
      <c r="F9" s="95">
        <f t="shared" si="4"/>
        <v>43537</v>
      </c>
      <c r="G9" s="95">
        <f t="shared" si="4"/>
        <v>43538</v>
      </c>
      <c r="H9" s="95">
        <f t="shared" si="4"/>
        <v>43539</v>
      </c>
      <c r="I9" s="95">
        <f t="shared" si="4"/>
        <v>43540</v>
      </c>
      <c r="J9" s="95">
        <f t="shared" si="4"/>
        <v>43541</v>
      </c>
      <c r="K9" s="40"/>
    </row>
    <row r="10" spans="1:11" ht="15">
      <c r="A10" s="30"/>
      <c r="B10" s="41" t="s">
        <v>10</v>
      </c>
      <c r="C10" s="42" t="s">
        <v>35</v>
      </c>
      <c r="D10" s="43">
        <f>'Wk 10 - Tabel 1'!J10+1</f>
        <v>43535</v>
      </c>
      <c r="E10" s="43">
        <f aca="true" t="shared" si="5" ref="E10:J10">D10+1</f>
        <v>43536</v>
      </c>
      <c r="F10" s="43">
        <f t="shared" si="5"/>
        <v>43537</v>
      </c>
      <c r="G10" s="43">
        <f t="shared" si="5"/>
        <v>43538</v>
      </c>
      <c r="H10" s="43">
        <f t="shared" si="5"/>
        <v>43539</v>
      </c>
      <c r="I10" s="43">
        <f t="shared" si="5"/>
        <v>43540</v>
      </c>
      <c r="J10" s="43">
        <f t="shared" si="5"/>
        <v>43541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43542</v>
      </c>
      <c r="E9" s="95">
        <f t="shared" si="4"/>
        <v>43543</v>
      </c>
      <c r="F9" s="95">
        <f t="shared" si="4"/>
        <v>43544</v>
      </c>
      <c r="G9" s="95">
        <f t="shared" si="4"/>
        <v>43545</v>
      </c>
      <c r="H9" s="95">
        <f t="shared" si="4"/>
        <v>43546</v>
      </c>
      <c r="I9" s="95">
        <f t="shared" si="4"/>
        <v>43547</v>
      </c>
      <c r="J9" s="95">
        <f t="shared" si="4"/>
        <v>43548</v>
      </c>
      <c r="K9" s="40"/>
    </row>
    <row r="10" spans="1:11" ht="15">
      <c r="A10" s="30"/>
      <c r="B10" s="41" t="s">
        <v>10</v>
      </c>
      <c r="C10" s="42" t="s">
        <v>35</v>
      </c>
      <c r="D10" s="43">
        <f>'Wk 11 - Tabel 1'!J10+1</f>
        <v>43542</v>
      </c>
      <c r="E10" s="43">
        <f aca="true" t="shared" si="5" ref="E10:J10">D10+1</f>
        <v>43543</v>
      </c>
      <c r="F10" s="43">
        <f t="shared" si="5"/>
        <v>43544</v>
      </c>
      <c r="G10" s="43">
        <f t="shared" si="5"/>
        <v>43545</v>
      </c>
      <c r="H10" s="43">
        <f t="shared" si="5"/>
        <v>43546</v>
      </c>
      <c r="I10" s="43">
        <f t="shared" si="5"/>
        <v>43547</v>
      </c>
      <c r="J10" s="43">
        <f t="shared" si="5"/>
        <v>43548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I33" sqref="I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43549</v>
      </c>
      <c r="E9" s="95">
        <f t="shared" si="4"/>
        <v>43550</v>
      </c>
      <c r="F9" s="95">
        <f t="shared" si="4"/>
        <v>43551</v>
      </c>
      <c r="G9" s="95">
        <f t="shared" si="4"/>
        <v>43552</v>
      </c>
      <c r="H9" s="95">
        <f t="shared" si="4"/>
        <v>43553</v>
      </c>
      <c r="I9" s="95">
        <f t="shared" si="4"/>
        <v>43554</v>
      </c>
      <c r="J9" s="95">
        <f t="shared" si="4"/>
        <v>43555</v>
      </c>
      <c r="K9" s="40"/>
    </row>
    <row r="10" spans="1:11" ht="15">
      <c r="A10" s="30"/>
      <c r="B10" s="41" t="s">
        <v>10</v>
      </c>
      <c r="C10" s="42" t="s">
        <v>35</v>
      </c>
      <c r="D10" s="43">
        <f>'Wk 12 - Tabel 1'!J10+1</f>
        <v>43549</v>
      </c>
      <c r="E10" s="43">
        <f aca="true" t="shared" si="5" ref="E10:J10">D10+1</f>
        <v>43550</v>
      </c>
      <c r="F10" s="43">
        <f t="shared" si="5"/>
        <v>43551</v>
      </c>
      <c r="G10" s="43">
        <f t="shared" si="5"/>
        <v>43552</v>
      </c>
      <c r="H10" s="43">
        <f t="shared" si="5"/>
        <v>43553</v>
      </c>
      <c r="I10" s="43">
        <f t="shared" si="5"/>
        <v>43554</v>
      </c>
      <c r="J10" s="43">
        <f t="shared" si="5"/>
        <v>43555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5"/>
      <c r="H33" s="105"/>
      <c r="I33" s="105"/>
      <c r="J33" s="104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B33" sqref="B33:C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43556</v>
      </c>
      <c r="E9" s="95">
        <f t="shared" si="4"/>
        <v>43557</v>
      </c>
      <c r="F9" s="95">
        <f t="shared" si="4"/>
        <v>43558</v>
      </c>
      <c r="G9" s="95">
        <f t="shared" si="4"/>
        <v>43559</v>
      </c>
      <c r="H9" s="95">
        <f t="shared" si="4"/>
        <v>43560</v>
      </c>
      <c r="I9" s="95">
        <f t="shared" si="4"/>
        <v>43561</v>
      </c>
      <c r="J9" s="95">
        <f t="shared" si="4"/>
        <v>43562</v>
      </c>
      <c r="K9" s="40"/>
    </row>
    <row r="10" spans="1:11" ht="15">
      <c r="A10" s="30"/>
      <c r="B10" s="41" t="s">
        <v>10</v>
      </c>
      <c r="C10" s="42" t="s">
        <v>35</v>
      </c>
      <c r="D10" s="43">
        <f>'Wk 13 - Tabel 1'!J10+1</f>
        <v>43556</v>
      </c>
      <c r="E10" s="43">
        <f aca="true" t="shared" si="5" ref="E10:J10">D10+1</f>
        <v>43557</v>
      </c>
      <c r="F10" s="43">
        <f t="shared" si="5"/>
        <v>43558</v>
      </c>
      <c r="G10" s="43">
        <f t="shared" si="5"/>
        <v>43559</v>
      </c>
      <c r="H10" s="43">
        <f t="shared" si="5"/>
        <v>43560</v>
      </c>
      <c r="I10" s="43">
        <f t="shared" si="5"/>
        <v>43561</v>
      </c>
      <c r="J10" s="43">
        <f t="shared" si="5"/>
        <v>43562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6">
    <mergeCell ref="B39:C39"/>
    <mergeCell ref="B32:C32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43563</v>
      </c>
      <c r="E9" s="95">
        <f t="shared" si="4"/>
        <v>43564</v>
      </c>
      <c r="F9" s="95">
        <f t="shared" si="4"/>
        <v>43565</v>
      </c>
      <c r="G9" s="95">
        <f t="shared" si="4"/>
        <v>43566</v>
      </c>
      <c r="H9" s="95">
        <f t="shared" si="4"/>
        <v>43567</v>
      </c>
      <c r="I9" s="95">
        <f t="shared" si="4"/>
        <v>43568</v>
      </c>
      <c r="J9" s="95">
        <f t="shared" si="4"/>
        <v>43569</v>
      </c>
      <c r="K9" s="40"/>
    </row>
    <row r="10" spans="1:11" ht="15">
      <c r="A10" s="30"/>
      <c r="B10" s="41" t="s">
        <v>10</v>
      </c>
      <c r="C10" s="42" t="s">
        <v>35</v>
      </c>
      <c r="D10" s="43">
        <f>'Wk 14 - Tabel 1'!J10+1</f>
        <v>43563</v>
      </c>
      <c r="E10" s="43">
        <f aca="true" t="shared" si="5" ref="E10:J10">D10+1</f>
        <v>43564</v>
      </c>
      <c r="F10" s="43">
        <f t="shared" si="5"/>
        <v>43565</v>
      </c>
      <c r="G10" s="43">
        <f t="shared" si="5"/>
        <v>43566</v>
      </c>
      <c r="H10" s="43">
        <f t="shared" si="5"/>
        <v>43567</v>
      </c>
      <c r="I10" s="43">
        <f t="shared" si="5"/>
        <v>43568</v>
      </c>
      <c r="J10" s="43">
        <f t="shared" si="5"/>
        <v>43569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43570</v>
      </c>
      <c r="E9" s="95">
        <f t="shared" si="4"/>
        <v>43571</v>
      </c>
      <c r="F9" s="95">
        <f t="shared" si="4"/>
        <v>43572</v>
      </c>
      <c r="G9" s="95">
        <f t="shared" si="4"/>
        <v>43573</v>
      </c>
      <c r="H9" s="95">
        <f t="shared" si="4"/>
        <v>43574</v>
      </c>
      <c r="I9" s="95">
        <f t="shared" si="4"/>
        <v>43575</v>
      </c>
      <c r="J9" s="95">
        <f t="shared" si="4"/>
        <v>43576</v>
      </c>
      <c r="K9" s="40"/>
    </row>
    <row r="10" spans="1:11" ht="15">
      <c r="A10" s="30"/>
      <c r="B10" s="41" t="s">
        <v>10</v>
      </c>
      <c r="C10" s="42" t="s">
        <v>35</v>
      </c>
      <c r="D10" s="43">
        <f>'Wk 15 - Tabel 1'!J10+1</f>
        <v>43570</v>
      </c>
      <c r="E10" s="43">
        <f aca="true" t="shared" si="5" ref="E10:J10">D10+1</f>
        <v>43571</v>
      </c>
      <c r="F10" s="43">
        <f t="shared" si="5"/>
        <v>43572</v>
      </c>
      <c r="G10" s="43">
        <f t="shared" si="5"/>
        <v>43573</v>
      </c>
      <c r="H10" s="43">
        <f t="shared" si="5"/>
        <v>43574</v>
      </c>
      <c r="I10" s="43">
        <f t="shared" si="5"/>
        <v>43575</v>
      </c>
      <c r="J10" s="43">
        <f t="shared" si="5"/>
        <v>43576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43577</v>
      </c>
      <c r="E9" s="95">
        <f t="shared" si="4"/>
        <v>43578</v>
      </c>
      <c r="F9" s="95">
        <f t="shared" si="4"/>
        <v>43579</v>
      </c>
      <c r="G9" s="95">
        <f t="shared" si="4"/>
        <v>43580</v>
      </c>
      <c r="H9" s="95">
        <f t="shared" si="4"/>
        <v>43581</v>
      </c>
      <c r="I9" s="95">
        <f t="shared" si="4"/>
        <v>43582</v>
      </c>
      <c r="J9" s="95">
        <f t="shared" si="4"/>
        <v>43583</v>
      </c>
      <c r="K9" s="40"/>
    </row>
    <row r="10" spans="1:11" ht="15">
      <c r="A10" s="30"/>
      <c r="B10" s="41" t="s">
        <v>10</v>
      </c>
      <c r="C10" s="42" t="s">
        <v>35</v>
      </c>
      <c r="D10" s="43">
        <f>'Wk 16 - Tabel 1'!J10+1</f>
        <v>43577</v>
      </c>
      <c r="E10" s="43">
        <f aca="true" t="shared" si="5" ref="E10:J10">D10+1</f>
        <v>43578</v>
      </c>
      <c r="F10" s="43">
        <f t="shared" si="5"/>
        <v>43579</v>
      </c>
      <c r="G10" s="43">
        <f t="shared" si="5"/>
        <v>43580</v>
      </c>
      <c r="H10" s="43">
        <f t="shared" si="5"/>
        <v>43581</v>
      </c>
      <c r="I10" s="43">
        <f t="shared" si="5"/>
        <v>43582</v>
      </c>
      <c r="J10" s="43">
        <f t="shared" si="5"/>
        <v>43583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D6" sqref="D6:J33"/>
    </sheetView>
  </sheetViews>
  <sheetFormatPr defaultColWidth="10.3984375" defaultRowHeight="14.25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">
      <c r="A2" s="30"/>
      <c r="B2" s="31" t="s">
        <v>2</v>
      </c>
      <c r="C2" s="32">
        <v>2013</v>
      </c>
      <c r="D2" s="33"/>
      <c r="E2" s="33"/>
      <c r="F2" s="33"/>
      <c r="G2" s="33"/>
      <c r="H2" s="33"/>
      <c r="I2" s="34"/>
      <c r="J2" s="35"/>
      <c r="K2" s="36"/>
    </row>
    <row r="3" spans="1:11" ht="12.75">
      <c r="A3" s="30"/>
      <c r="B3" s="37"/>
      <c r="C3" s="38"/>
      <c r="D3" s="95">
        <f>D4</f>
        <v>41274</v>
      </c>
      <c r="E3" s="95">
        <f aca="true" t="shared" si="0" ref="E3:J3">E4</f>
        <v>41275</v>
      </c>
      <c r="F3" s="95">
        <f t="shared" si="0"/>
        <v>41276</v>
      </c>
      <c r="G3" s="95">
        <f t="shared" si="0"/>
        <v>41277</v>
      </c>
      <c r="H3" s="95">
        <f t="shared" si="0"/>
        <v>41278</v>
      </c>
      <c r="I3" s="95">
        <f t="shared" si="0"/>
        <v>41279</v>
      </c>
      <c r="J3" s="95">
        <f t="shared" si="0"/>
        <v>41280</v>
      </c>
      <c r="K3" s="40"/>
    </row>
    <row r="4" spans="1:11" ht="15">
      <c r="A4" s="30"/>
      <c r="B4" s="41" t="s">
        <v>10</v>
      </c>
      <c r="C4" s="42" t="s">
        <v>35</v>
      </c>
      <c r="D4" s="43">
        <v>41274</v>
      </c>
      <c r="E4" s="43">
        <f aca="true" t="shared" si="1" ref="E4:J4">D4+1</f>
        <v>41275</v>
      </c>
      <c r="F4" s="43">
        <f t="shared" si="1"/>
        <v>41276</v>
      </c>
      <c r="G4" s="43">
        <f t="shared" si="1"/>
        <v>41277</v>
      </c>
      <c r="H4" s="43">
        <f t="shared" si="1"/>
        <v>41278</v>
      </c>
      <c r="I4" s="43">
        <f t="shared" si="1"/>
        <v>41279</v>
      </c>
      <c r="J4" s="43">
        <f t="shared" si="1"/>
        <v>41280</v>
      </c>
      <c r="K4" s="44" t="s">
        <v>11</v>
      </c>
    </row>
    <row r="5" spans="1:11" ht="15">
      <c r="A5" s="30"/>
      <c r="B5" s="45" t="s">
        <v>12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ht="15">
      <c r="A6" s="30"/>
      <c r="B6" s="48" t="s">
        <v>13</v>
      </c>
      <c r="C6" s="48" t="s">
        <v>47</v>
      </c>
      <c r="D6" s="48"/>
      <c r="E6" s="48"/>
      <c r="F6" s="48"/>
      <c r="G6" s="48"/>
      <c r="H6" s="48"/>
      <c r="I6" s="48"/>
      <c r="J6" s="48"/>
      <c r="K6" s="49">
        <f aca="true" t="shared" si="2" ref="K6:K11">SUM(D6:J6)</f>
        <v>0</v>
      </c>
    </row>
    <row r="7" spans="1:11" ht="15">
      <c r="A7" s="30"/>
      <c r="B7" s="48" t="s">
        <v>13</v>
      </c>
      <c r="C7" s="48" t="s">
        <v>47</v>
      </c>
      <c r="D7" s="48"/>
      <c r="E7" s="48"/>
      <c r="F7" s="48"/>
      <c r="G7" s="48"/>
      <c r="H7" s="48"/>
      <c r="I7" s="48"/>
      <c r="J7" s="48"/>
      <c r="K7" s="49">
        <f t="shared" si="2"/>
        <v>0</v>
      </c>
    </row>
    <row r="8" spans="1:11" ht="15">
      <c r="A8" s="30"/>
      <c r="B8" s="48" t="s">
        <v>13</v>
      </c>
      <c r="C8" s="48"/>
      <c r="D8" s="48"/>
      <c r="E8" s="48"/>
      <c r="F8" s="48"/>
      <c r="G8" s="48"/>
      <c r="H8" s="48"/>
      <c r="I8" s="48"/>
      <c r="J8" s="48"/>
      <c r="K8" s="49">
        <f t="shared" si="2"/>
        <v>0</v>
      </c>
    </row>
    <row r="9" spans="1:11" ht="15">
      <c r="A9" s="30"/>
      <c r="B9" s="48" t="s">
        <v>13</v>
      </c>
      <c r="C9" s="48"/>
      <c r="D9" s="48"/>
      <c r="E9" s="48"/>
      <c r="F9" s="48"/>
      <c r="G9" s="48"/>
      <c r="H9" s="48"/>
      <c r="I9" s="48"/>
      <c r="J9" s="48"/>
      <c r="K9" s="49">
        <f t="shared" si="2"/>
        <v>0</v>
      </c>
    </row>
    <row r="10" spans="1:11" ht="15">
      <c r="A10" s="30"/>
      <c r="B10" s="48" t="s">
        <v>13</v>
      </c>
      <c r="C10" s="48"/>
      <c r="D10" s="48"/>
      <c r="E10" s="48"/>
      <c r="F10" s="48"/>
      <c r="G10" s="48"/>
      <c r="H10" s="48"/>
      <c r="I10" s="48"/>
      <c r="J10" s="48"/>
      <c r="K10" s="49">
        <f t="shared" si="2"/>
        <v>0</v>
      </c>
    </row>
    <row r="11" spans="1:11" ht="15">
      <c r="A11" s="30"/>
      <c r="B11" s="48" t="s">
        <v>14</v>
      </c>
      <c r="C11" s="48"/>
      <c r="D11" s="48"/>
      <c r="E11" s="48"/>
      <c r="F11" s="48"/>
      <c r="G11" s="48"/>
      <c r="H11" s="48"/>
      <c r="I11" s="48"/>
      <c r="J11" s="48"/>
      <c r="K11" s="49">
        <f t="shared" si="2"/>
        <v>0</v>
      </c>
    </row>
    <row r="12" spans="1:11" ht="15">
      <c r="A12" s="30"/>
      <c r="B12" s="50" t="s">
        <v>15</v>
      </c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5">
      <c r="A13" s="30"/>
      <c r="B13" s="48" t="s">
        <v>16</v>
      </c>
      <c r="C13" s="48" t="s">
        <v>49</v>
      </c>
      <c r="D13" s="48"/>
      <c r="E13" s="48"/>
      <c r="F13" s="48"/>
      <c r="G13" s="48"/>
      <c r="H13" s="48"/>
      <c r="I13" s="48"/>
      <c r="J13" s="48"/>
      <c r="K13" s="49">
        <f aca="true" t="shared" si="3" ref="K13:K25">SUM(D13:J13)</f>
        <v>0</v>
      </c>
    </row>
    <row r="14" spans="1:11" ht="15">
      <c r="A14" s="30"/>
      <c r="B14" s="48" t="s">
        <v>17</v>
      </c>
      <c r="C14" s="48" t="s">
        <v>50</v>
      </c>
      <c r="D14" s="48"/>
      <c r="E14" s="48"/>
      <c r="F14" s="48"/>
      <c r="G14" s="48"/>
      <c r="H14" s="48"/>
      <c r="I14" s="48"/>
      <c r="J14" s="48"/>
      <c r="K14" s="49">
        <f t="shared" si="3"/>
        <v>0</v>
      </c>
    </row>
    <row r="15" spans="1:11" ht="15">
      <c r="A15" s="30"/>
      <c r="B15" s="48" t="s">
        <v>18</v>
      </c>
      <c r="C15" s="48" t="s">
        <v>51</v>
      </c>
      <c r="D15" s="48"/>
      <c r="E15" s="48"/>
      <c r="F15" s="48"/>
      <c r="G15" s="48"/>
      <c r="H15" s="48"/>
      <c r="I15" s="48"/>
      <c r="J15" s="48"/>
      <c r="K15" s="49">
        <f t="shared" si="3"/>
        <v>0</v>
      </c>
    </row>
    <row r="16" spans="1:11" ht="15">
      <c r="A16" s="30"/>
      <c r="B16" s="48" t="s">
        <v>19</v>
      </c>
      <c r="C16" s="48" t="s">
        <v>52</v>
      </c>
      <c r="D16" s="48"/>
      <c r="E16" s="48"/>
      <c r="F16" s="48"/>
      <c r="G16" s="48"/>
      <c r="H16" s="48"/>
      <c r="I16" s="48"/>
      <c r="J16" s="48"/>
      <c r="K16" s="49">
        <f t="shared" si="3"/>
        <v>0</v>
      </c>
    </row>
    <row r="17" spans="1:11" ht="15">
      <c r="A17" s="30"/>
      <c r="B17" s="48" t="s">
        <v>20</v>
      </c>
      <c r="C17" s="48"/>
      <c r="D17" s="48"/>
      <c r="E17" s="48"/>
      <c r="F17" s="48"/>
      <c r="G17" s="48"/>
      <c r="H17" s="48"/>
      <c r="I17" s="48"/>
      <c r="J17" s="48"/>
      <c r="K17" s="49">
        <f t="shared" si="3"/>
        <v>0</v>
      </c>
    </row>
    <row r="18" spans="1:11" ht="15">
      <c r="A18" s="30"/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9">
        <f t="shared" si="3"/>
        <v>0</v>
      </c>
    </row>
    <row r="19" spans="1:11" ht="15">
      <c r="A19" s="30"/>
      <c r="B19" s="48" t="s">
        <v>22</v>
      </c>
      <c r="C19" s="48"/>
      <c r="D19" s="48"/>
      <c r="E19" s="48"/>
      <c r="F19" s="48"/>
      <c r="G19" s="48"/>
      <c r="H19" s="48"/>
      <c r="I19" s="48"/>
      <c r="J19" s="48"/>
      <c r="K19" s="49">
        <f t="shared" si="3"/>
        <v>0</v>
      </c>
    </row>
    <row r="20" spans="1:11" ht="15">
      <c r="A20" s="30"/>
      <c r="B20" s="48" t="s">
        <v>23</v>
      </c>
      <c r="C20" s="48"/>
      <c r="D20" s="48"/>
      <c r="E20" s="48"/>
      <c r="F20" s="48"/>
      <c r="G20" s="48"/>
      <c r="H20" s="48"/>
      <c r="I20" s="48"/>
      <c r="J20" s="48"/>
      <c r="K20" s="49">
        <f t="shared" si="3"/>
        <v>0</v>
      </c>
    </row>
    <row r="21" spans="1:11" ht="15">
      <c r="A21" s="30"/>
      <c r="B21" s="48" t="s">
        <v>24</v>
      </c>
      <c r="C21" s="48"/>
      <c r="D21" s="48"/>
      <c r="E21" s="48"/>
      <c r="F21" s="48"/>
      <c r="G21" s="48"/>
      <c r="H21" s="48"/>
      <c r="I21" s="48"/>
      <c r="J21" s="48"/>
      <c r="K21" s="49">
        <f t="shared" si="3"/>
        <v>0</v>
      </c>
    </row>
    <row r="22" spans="1:11" ht="15">
      <c r="A22" s="30"/>
      <c r="B22" s="48" t="s">
        <v>13</v>
      </c>
      <c r="C22" s="48"/>
      <c r="D22" s="48"/>
      <c r="E22" s="48"/>
      <c r="F22" s="48"/>
      <c r="G22" s="48"/>
      <c r="H22" s="48"/>
      <c r="I22" s="48"/>
      <c r="J22" s="48"/>
      <c r="K22" s="49">
        <f t="shared" si="3"/>
        <v>0</v>
      </c>
    </row>
    <row r="23" spans="1:11" ht="15">
      <c r="A23" s="30"/>
      <c r="B23" s="48" t="s">
        <v>13</v>
      </c>
      <c r="C23" s="48"/>
      <c r="D23" s="48"/>
      <c r="E23" s="48"/>
      <c r="F23" s="48"/>
      <c r="G23" s="48"/>
      <c r="H23" s="48"/>
      <c r="I23" s="48"/>
      <c r="J23" s="48"/>
      <c r="K23" s="49">
        <f t="shared" si="3"/>
        <v>0</v>
      </c>
    </row>
    <row r="24" spans="1:11" ht="15">
      <c r="A24" s="30"/>
      <c r="B24" s="48" t="s">
        <v>13</v>
      </c>
      <c r="C24" s="48"/>
      <c r="D24" s="48"/>
      <c r="E24" s="48"/>
      <c r="F24" s="48"/>
      <c r="G24" s="48"/>
      <c r="H24" s="48"/>
      <c r="I24" s="48"/>
      <c r="J24" s="48"/>
      <c r="K24" s="49">
        <f t="shared" si="3"/>
        <v>0</v>
      </c>
    </row>
    <row r="25" spans="1:11" ht="15">
      <c r="A25" s="30"/>
      <c r="B25" s="48" t="s">
        <v>14</v>
      </c>
      <c r="C25" s="48"/>
      <c r="D25" s="48"/>
      <c r="E25" s="48"/>
      <c r="F25" s="48"/>
      <c r="G25" s="48"/>
      <c r="H25" s="48"/>
      <c r="I25" s="48"/>
      <c r="J25" s="48"/>
      <c r="K25" s="49">
        <f t="shared" si="3"/>
        <v>0</v>
      </c>
    </row>
    <row r="26" spans="1:11" ht="15">
      <c r="A26" s="30"/>
      <c r="B26" s="117" t="s">
        <v>25</v>
      </c>
      <c r="C26" s="118"/>
      <c r="D26" s="51"/>
      <c r="E26" s="51"/>
      <c r="F26" s="51"/>
      <c r="G26" s="51"/>
      <c r="H26" s="51"/>
      <c r="I26" s="51"/>
      <c r="J26" s="51"/>
      <c r="K26" s="52"/>
    </row>
    <row r="27" spans="1:11" ht="15">
      <c r="A27" s="30"/>
      <c r="B27" s="115" t="s">
        <v>48</v>
      </c>
      <c r="C27" s="116"/>
      <c r="D27" s="48"/>
      <c r="E27" s="48"/>
      <c r="F27" s="48"/>
      <c r="G27" s="48"/>
      <c r="H27" s="48"/>
      <c r="I27" s="48"/>
      <c r="J27" s="48"/>
      <c r="K27" s="49"/>
    </row>
    <row r="28" spans="1:11" ht="15">
      <c r="A28" s="30"/>
      <c r="B28" s="115"/>
      <c r="C28" s="116"/>
      <c r="D28" s="48"/>
      <c r="E28" s="48"/>
      <c r="F28" s="48"/>
      <c r="G28" s="48"/>
      <c r="H28" s="48"/>
      <c r="I28" s="48"/>
      <c r="J28" s="48"/>
      <c r="K28" s="49"/>
    </row>
    <row r="29" spans="1:11" ht="15">
      <c r="A29" s="30"/>
      <c r="B29" s="115"/>
      <c r="C29" s="116"/>
      <c r="D29" s="48"/>
      <c r="E29" s="48"/>
      <c r="F29" s="48"/>
      <c r="G29" s="48"/>
      <c r="H29" s="48"/>
      <c r="I29" s="48"/>
      <c r="J29" s="48"/>
      <c r="K29" s="49"/>
    </row>
    <row r="30" spans="1:11" ht="15">
      <c r="A30" s="30"/>
      <c r="B30" s="115"/>
      <c r="C30" s="116"/>
      <c r="D30" s="48"/>
      <c r="E30" s="48"/>
      <c r="F30" s="48"/>
      <c r="G30" s="48"/>
      <c r="H30" s="48"/>
      <c r="I30" s="48"/>
      <c r="J30" s="48"/>
      <c r="K30" s="49"/>
    </row>
    <row r="31" spans="1:11" ht="15">
      <c r="A31" s="30"/>
      <c r="B31" s="53"/>
      <c r="C31" s="54"/>
      <c r="D31" s="48"/>
      <c r="E31" s="48"/>
      <c r="F31" s="48"/>
      <c r="G31" s="48"/>
      <c r="H31" s="48"/>
      <c r="I31" s="48"/>
      <c r="J31" s="48"/>
      <c r="K31" s="49"/>
    </row>
    <row r="32" spans="1:11" ht="15">
      <c r="A32" s="30"/>
      <c r="B32" s="115"/>
      <c r="C32" s="116"/>
      <c r="D32" s="48"/>
      <c r="E32" s="48"/>
      <c r="F32" s="48"/>
      <c r="G32" s="48"/>
      <c r="H32" s="48"/>
      <c r="I32" s="48"/>
      <c r="J32" s="48"/>
      <c r="K32" s="49"/>
    </row>
    <row r="33" spans="1:11" ht="15.75" thickBot="1">
      <c r="A33" s="30"/>
      <c r="B33" s="115"/>
      <c r="C33" s="116"/>
      <c r="D33" s="48"/>
      <c r="E33" s="48"/>
      <c r="F33" s="48"/>
      <c r="G33" s="48"/>
      <c r="H33" s="48"/>
      <c r="I33" s="48"/>
      <c r="J33" s="48"/>
      <c r="K33" s="55"/>
    </row>
    <row r="34" spans="1:11" ht="15">
      <c r="A34" s="30"/>
      <c r="B34" s="56" t="s">
        <v>27</v>
      </c>
      <c r="C34" s="57"/>
      <c r="D34" s="57">
        <f aca="true" t="shared" si="4" ref="D34:K34">SUM(D6:D11)</f>
        <v>0</v>
      </c>
      <c r="E34" s="57">
        <f t="shared" si="4"/>
        <v>0</v>
      </c>
      <c r="F34" s="57">
        <f t="shared" si="4"/>
        <v>0</v>
      </c>
      <c r="G34" s="57">
        <f t="shared" si="4"/>
        <v>0</v>
      </c>
      <c r="H34" s="57">
        <f t="shared" si="4"/>
        <v>0</v>
      </c>
      <c r="I34" s="57">
        <f t="shared" si="4"/>
        <v>0</v>
      </c>
      <c r="J34" s="58">
        <f t="shared" si="4"/>
        <v>0</v>
      </c>
      <c r="K34" s="59">
        <f t="shared" si="4"/>
        <v>0</v>
      </c>
    </row>
    <row r="35" spans="1:11" ht="15">
      <c r="A35" s="30"/>
      <c r="B35" s="60" t="s">
        <v>28</v>
      </c>
      <c r="C35" s="61"/>
      <c r="D35" s="61">
        <f aca="true" t="shared" si="5" ref="D35:K35">SUM(D13:D25)</f>
        <v>0</v>
      </c>
      <c r="E35" s="61">
        <f t="shared" si="5"/>
        <v>0</v>
      </c>
      <c r="F35" s="61">
        <f t="shared" si="5"/>
        <v>0</v>
      </c>
      <c r="G35" s="61">
        <f t="shared" si="5"/>
        <v>0</v>
      </c>
      <c r="H35" s="61">
        <f t="shared" si="5"/>
        <v>0</v>
      </c>
      <c r="I35" s="61">
        <f t="shared" si="5"/>
        <v>0</v>
      </c>
      <c r="J35" s="62">
        <f t="shared" si="5"/>
        <v>0</v>
      </c>
      <c r="K35" s="63">
        <f t="shared" si="5"/>
        <v>0</v>
      </c>
    </row>
    <row r="36" spans="1:11" ht="15.75" thickBot="1">
      <c r="A36" s="64"/>
      <c r="B36" s="65" t="s">
        <v>29</v>
      </c>
      <c r="C36" s="66"/>
      <c r="D36" s="66">
        <f aca="true" t="shared" si="6" ref="D36:K36">SUM(D34:D35)</f>
        <v>0</v>
      </c>
      <c r="E36" s="66">
        <f t="shared" si="6"/>
        <v>0</v>
      </c>
      <c r="F36" s="66">
        <f t="shared" si="6"/>
        <v>0</v>
      </c>
      <c r="G36" s="66">
        <f t="shared" si="6"/>
        <v>0</v>
      </c>
      <c r="H36" s="66">
        <f t="shared" si="6"/>
        <v>0</v>
      </c>
      <c r="I36" s="66">
        <f t="shared" si="6"/>
        <v>0</v>
      </c>
      <c r="J36" s="67">
        <f t="shared" si="6"/>
        <v>0</v>
      </c>
      <c r="K36" s="68">
        <f t="shared" si="6"/>
        <v>0</v>
      </c>
    </row>
    <row r="37" spans="1:11" ht="13.5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ht="15.75" thickBot="1">
      <c r="A38" s="72"/>
      <c r="B38" s="31" t="s">
        <v>30</v>
      </c>
      <c r="C38" s="73"/>
      <c r="D38" s="73">
        <f aca="true" t="shared" si="7" ref="D38:J38">SUM(D26:D33)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  <c r="J38" s="74">
        <f t="shared" si="7"/>
        <v>0</v>
      </c>
      <c r="K38" s="75">
        <f>SUM(D38:J38)</f>
        <v>0</v>
      </c>
    </row>
  </sheetData>
  <sheetProtection/>
  <mergeCells count="7">
    <mergeCell ref="B33:C33"/>
    <mergeCell ref="B26:C26"/>
    <mergeCell ref="B27:C27"/>
    <mergeCell ref="B28:C28"/>
    <mergeCell ref="B29:C29"/>
    <mergeCell ref="B30:C30"/>
    <mergeCell ref="B32:C32"/>
  </mergeCells>
  <printOptions/>
  <pageMargins left="0.75" right="0.75" top="1" bottom="1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D33" sqref="D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43584</v>
      </c>
      <c r="E9" s="95">
        <f t="shared" si="4"/>
        <v>43585</v>
      </c>
      <c r="F9" s="95">
        <f t="shared" si="4"/>
        <v>43586</v>
      </c>
      <c r="G9" s="95">
        <f t="shared" si="4"/>
        <v>43587</v>
      </c>
      <c r="H9" s="95">
        <f t="shared" si="4"/>
        <v>43588</v>
      </c>
      <c r="I9" s="95">
        <f t="shared" si="4"/>
        <v>43589</v>
      </c>
      <c r="J9" s="95">
        <f t="shared" si="4"/>
        <v>43590</v>
      </c>
      <c r="K9" s="40"/>
    </row>
    <row r="10" spans="1:11" ht="15">
      <c r="A10" s="30"/>
      <c r="B10" s="41" t="s">
        <v>10</v>
      </c>
      <c r="C10" s="42" t="s">
        <v>35</v>
      </c>
      <c r="D10" s="43">
        <f>'Wk 17 - Tabel 1'!J10+1</f>
        <v>43584</v>
      </c>
      <c r="E10" s="43">
        <f aca="true" t="shared" si="5" ref="E10:J10">D10+1</f>
        <v>43585</v>
      </c>
      <c r="F10" s="43">
        <f t="shared" si="5"/>
        <v>43586</v>
      </c>
      <c r="G10" s="43">
        <f t="shared" si="5"/>
        <v>43587</v>
      </c>
      <c r="H10" s="43">
        <f t="shared" si="5"/>
        <v>43588</v>
      </c>
      <c r="I10" s="43">
        <f t="shared" si="5"/>
        <v>43589</v>
      </c>
      <c r="J10" s="43">
        <f t="shared" si="5"/>
        <v>43590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4"/>
      <c r="F33" s="105"/>
      <c r="G33" s="105"/>
      <c r="H33" s="105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43591</v>
      </c>
      <c r="E9" s="95">
        <f t="shared" si="4"/>
        <v>43592</v>
      </c>
      <c r="F9" s="95">
        <f t="shared" si="4"/>
        <v>43593</v>
      </c>
      <c r="G9" s="95">
        <f t="shared" si="4"/>
        <v>43594</v>
      </c>
      <c r="H9" s="95">
        <f t="shared" si="4"/>
        <v>43595</v>
      </c>
      <c r="I9" s="95">
        <f t="shared" si="4"/>
        <v>43596</v>
      </c>
      <c r="J9" s="95">
        <f t="shared" si="4"/>
        <v>43597</v>
      </c>
      <c r="K9" s="40"/>
    </row>
    <row r="10" spans="1:11" ht="15">
      <c r="A10" s="30"/>
      <c r="B10" s="41" t="s">
        <v>10</v>
      </c>
      <c r="C10" s="42" t="s">
        <v>35</v>
      </c>
      <c r="D10" s="43">
        <f>'Wk 18 - Tabel 1'!J10+1</f>
        <v>43591</v>
      </c>
      <c r="E10" s="43">
        <f aca="true" t="shared" si="5" ref="E10:J10">D10+1</f>
        <v>43592</v>
      </c>
      <c r="F10" s="43">
        <f t="shared" si="5"/>
        <v>43593</v>
      </c>
      <c r="G10" s="43">
        <f t="shared" si="5"/>
        <v>43594</v>
      </c>
      <c r="H10" s="43">
        <f t="shared" si="5"/>
        <v>43595</v>
      </c>
      <c r="I10" s="43">
        <f t="shared" si="5"/>
        <v>43596</v>
      </c>
      <c r="J10" s="43">
        <f t="shared" si="5"/>
        <v>43597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43598</v>
      </c>
      <c r="E9" s="95">
        <f t="shared" si="4"/>
        <v>43599</v>
      </c>
      <c r="F9" s="95">
        <f t="shared" si="4"/>
        <v>43600</v>
      </c>
      <c r="G9" s="95">
        <f t="shared" si="4"/>
        <v>43601</v>
      </c>
      <c r="H9" s="95">
        <f t="shared" si="4"/>
        <v>43602</v>
      </c>
      <c r="I9" s="95">
        <f t="shared" si="4"/>
        <v>43603</v>
      </c>
      <c r="J9" s="95">
        <f t="shared" si="4"/>
        <v>43604</v>
      </c>
      <c r="K9" s="40"/>
    </row>
    <row r="10" spans="1:11" ht="15">
      <c r="A10" s="30"/>
      <c r="B10" s="41" t="s">
        <v>10</v>
      </c>
      <c r="C10" s="42" t="s">
        <v>35</v>
      </c>
      <c r="D10" s="43">
        <f>'Wk 19 - Tabel 1'!J10+1</f>
        <v>43598</v>
      </c>
      <c r="E10" s="43">
        <f aca="true" t="shared" si="5" ref="E10:J10">D10+1</f>
        <v>43599</v>
      </c>
      <c r="F10" s="43">
        <f t="shared" si="5"/>
        <v>43600</v>
      </c>
      <c r="G10" s="43">
        <f t="shared" si="5"/>
        <v>43601</v>
      </c>
      <c r="H10" s="43">
        <f t="shared" si="5"/>
        <v>43602</v>
      </c>
      <c r="I10" s="43">
        <f t="shared" si="5"/>
        <v>43603</v>
      </c>
      <c r="J10" s="43">
        <f t="shared" si="5"/>
        <v>43604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43605</v>
      </c>
      <c r="E9" s="95">
        <f t="shared" si="4"/>
        <v>43606</v>
      </c>
      <c r="F9" s="95">
        <f t="shared" si="4"/>
        <v>43607</v>
      </c>
      <c r="G9" s="95">
        <f t="shared" si="4"/>
        <v>43608</v>
      </c>
      <c r="H9" s="95">
        <f t="shared" si="4"/>
        <v>43609</v>
      </c>
      <c r="I9" s="95">
        <f t="shared" si="4"/>
        <v>43610</v>
      </c>
      <c r="J9" s="95">
        <f t="shared" si="4"/>
        <v>43611</v>
      </c>
      <c r="K9" s="40"/>
    </row>
    <row r="10" spans="1:11" ht="15">
      <c r="A10" s="30"/>
      <c r="B10" s="41" t="s">
        <v>10</v>
      </c>
      <c r="C10" s="42" t="s">
        <v>35</v>
      </c>
      <c r="D10" s="43">
        <f>'Wk 20 - Tabel 1'!J10+1</f>
        <v>43605</v>
      </c>
      <c r="E10" s="43">
        <f aca="true" t="shared" si="5" ref="E10:J10">D10+1</f>
        <v>43606</v>
      </c>
      <c r="F10" s="43">
        <f t="shared" si="5"/>
        <v>43607</v>
      </c>
      <c r="G10" s="43">
        <f t="shared" si="5"/>
        <v>43608</v>
      </c>
      <c r="H10" s="43">
        <f t="shared" si="5"/>
        <v>43609</v>
      </c>
      <c r="I10" s="43">
        <f t="shared" si="5"/>
        <v>43610</v>
      </c>
      <c r="J10" s="43">
        <f t="shared" si="5"/>
        <v>43611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G33" sqref="G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43612</v>
      </c>
      <c r="E9" s="95">
        <f t="shared" si="4"/>
        <v>43613</v>
      </c>
      <c r="F9" s="95">
        <f t="shared" si="4"/>
        <v>43614</v>
      </c>
      <c r="G9" s="95">
        <f t="shared" si="4"/>
        <v>43615</v>
      </c>
      <c r="H9" s="95">
        <f t="shared" si="4"/>
        <v>43616</v>
      </c>
      <c r="I9" s="95">
        <f t="shared" si="4"/>
        <v>43617</v>
      </c>
      <c r="J9" s="95">
        <f t="shared" si="4"/>
        <v>43618</v>
      </c>
      <c r="K9" s="40"/>
    </row>
    <row r="10" spans="1:11" ht="15">
      <c r="A10" s="30"/>
      <c r="B10" s="41" t="s">
        <v>10</v>
      </c>
      <c r="C10" s="42" t="s">
        <v>35</v>
      </c>
      <c r="D10" s="43">
        <f>'Wk 21 - Tabel 1'!J10+1</f>
        <v>43612</v>
      </c>
      <c r="E10" s="43">
        <f aca="true" t="shared" si="5" ref="E10:J10">D10+1</f>
        <v>43613</v>
      </c>
      <c r="F10" s="43">
        <f t="shared" si="5"/>
        <v>43614</v>
      </c>
      <c r="G10" s="43">
        <f t="shared" si="5"/>
        <v>43615</v>
      </c>
      <c r="H10" s="43">
        <f t="shared" si="5"/>
        <v>43616</v>
      </c>
      <c r="I10" s="43">
        <f t="shared" si="5"/>
        <v>43617</v>
      </c>
      <c r="J10" s="43">
        <f t="shared" si="5"/>
        <v>43618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5"/>
      <c r="H33" s="104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43619</v>
      </c>
      <c r="E9" s="95">
        <f t="shared" si="4"/>
        <v>43620</v>
      </c>
      <c r="F9" s="95">
        <f t="shared" si="4"/>
        <v>43621</v>
      </c>
      <c r="G9" s="95">
        <f t="shared" si="4"/>
        <v>43622</v>
      </c>
      <c r="H9" s="95">
        <f t="shared" si="4"/>
        <v>43623</v>
      </c>
      <c r="I9" s="95">
        <f t="shared" si="4"/>
        <v>43624</v>
      </c>
      <c r="J9" s="95">
        <f t="shared" si="4"/>
        <v>43625</v>
      </c>
      <c r="K9" s="40"/>
    </row>
    <row r="10" spans="1:11" ht="15">
      <c r="A10" s="30"/>
      <c r="B10" s="41" t="s">
        <v>10</v>
      </c>
      <c r="C10" s="42" t="s">
        <v>35</v>
      </c>
      <c r="D10" s="43">
        <f>'Wk 22 - Tabel 1'!J10+1</f>
        <v>43619</v>
      </c>
      <c r="E10" s="43">
        <f aca="true" t="shared" si="5" ref="E10:J10">D10+1</f>
        <v>43620</v>
      </c>
      <c r="F10" s="43">
        <f t="shared" si="5"/>
        <v>43621</v>
      </c>
      <c r="G10" s="43">
        <f t="shared" si="5"/>
        <v>43622</v>
      </c>
      <c r="H10" s="43">
        <f t="shared" si="5"/>
        <v>43623</v>
      </c>
      <c r="I10" s="43">
        <f t="shared" si="5"/>
        <v>43624</v>
      </c>
      <c r="J10" s="43">
        <f t="shared" si="5"/>
        <v>43625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43626</v>
      </c>
      <c r="E9" s="95">
        <f t="shared" si="4"/>
        <v>43627</v>
      </c>
      <c r="F9" s="95">
        <f t="shared" si="4"/>
        <v>43628</v>
      </c>
      <c r="G9" s="95">
        <f t="shared" si="4"/>
        <v>43629</v>
      </c>
      <c r="H9" s="95">
        <f t="shared" si="4"/>
        <v>43630</v>
      </c>
      <c r="I9" s="95">
        <f t="shared" si="4"/>
        <v>43631</v>
      </c>
      <c r="J9" s="95">
        <f t="shared" si="4"/>
        <v>43632</v>
      </c>
      <c r="K9" s="40"/>
    </row>
    <row r="10" spans="1:11" ht="15">
      <c r="A10" s="30"/>
      <c r="B10" s="41" t="s">
        <v>10</v>
      </c>
      <c r="C10" s="42" t="s">
        <v>35</v>
      </c>
      <c r="D10" s="43">
        <f>'Wk 23 - Tabel 1'!J10+1</f>
        <v>43626</v>
      </c>
      <c r="E10" s="43">
        <f aca="true" t="shared" si="5" ref="E10:J10">D10+1</f>
        <v>43627</v>
      </c>
      <c r="F10" s="43">
        <f t="shared" si="5"/>
        <v>43628</v>
      </c>
      <c r="G10" s="43">
        <f t="shared" si="5"/>
        <v>43629</v>
      </c>
      <c r="H10" s="43">
        <f t="shared" si="5"/>
        <v>43630</v>
      </c>
      <c r="I10" s="43">
        <f t="shared" si="5"/>
        <v>43631</v>
      </c>
      <c r="J10" s="43">
        <f t="shared" si="5"/>
        <v>43632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43633</v>
      </c>
      <c r="E9" s="95">
        <f t="shared" si="4"/>
        <v>43634</v>
      </c>
      <c r="F9" s="95">
        <f t="shared" si="4"/>
        <v>43635</v>
      </c>
      <c r="G9" s="95">
        <f t="shared" si="4"/>
        <v>43636</v>
      </c>
      <c r="H9" s="95">
        <f t="shared" si="4"/>
        <v>43637</v>
      </c>
      <c r="I9" s="95">
        <f t="shared" si="4"/>
        <v>43638</v>
      </c>
      <c r="J9" s="95">
        <f t="shared" si="4"/>
        <v>43639</v>
      </c>
      <c r="K9" s="40"/>
    </row>
    <row r="10" spans="1:11" ht="15">
      <c r="A10" s="30"/>
      <c r="B10" s="41" t="s">
        <v>10</v>
      </c>
      <c r="C10" s="42" t="s">
        <v>35</v>
      </c>
      <c r="D10" s="43">
        <f>'Wk 24 - Tabel 1'!J10+1</f>
        <v>43633</v>
      </c>
      <c r="E10" s="43">
        <f aca="true" t="shared" si="5" ref="E10:J10">D10+1</f>
        <v>43634</v>
      </c>
      <c r="F10" s="43">
        <f t="shared" si="5"/>
        <v>43635</v>
      </c>
      <c r="G10" s="43">
        <f t="shared" si="5"/>
        <v>43636</v>
      </c>
      <c r="H10" s="43">
        <f t="shared" si="5"/>
        <v>43637</v>
      </c>
      <c r="I10" s="43">
        <f t="shared" si="5"/>
        <v>43638</v>
      </c>
      <c r="J10" s="43">
        <f t="shared" si="5"/>
        <v>43639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J33" sqref="J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43640</v>
      </c>
      <c r="E9" s="95">
        <f t="shared" si="4"/>
        <v>43641</v>
      </c>
      <c r="F9" s="95">
        <f t="shared" si="4"/>
        <v>43642</v>
      </c>
      <c r="G9" s="95">
        <f t="shared" si="4"/>
        <v>43643</v>
      </c>
      <c r="H9" s="95">
        <f t="shared" si="4"/>
        <v>43644</v>
      </c>
      <c r="I9" s="95">
        <f t="shared" si="4"/>
        <v>43645</v>
      </c>
      <c r="J9" s="95">
        <f t="shared" si="4"/>
        <v>43646</v>
      </c>
      <c r="K9" s="40"/>
    </row>
    <row r="10" spans="1:11" ht="15">
      <c r="A10" s="30"/>
      <c r="B10" s="41" t="s">
        <v>10</v>
      </c>
      <c r="C10" s="42" t="s">
        <v>35</v>
      </c>
      <c r="D10" s="43">
        <f>'Wk 25 - Tabel 1'!J10+1</f>
        <v>43640</v>
      </c>
      <c r="E10" s="43">
        <f aca="true" t="shared" si="5" ref="E10:J10">D10+1</f>
        <v>43641</v>
      </c>
      <c r="F10" s="43">
        <f t="shared" si="5"/>
        <v>43642</v>
      </c>
      <c r="G10" s="43">
        <f t="shared" si="5"/>
        <v>43643</v>
      </c>
      <c r="H10" s="43">
        <f t="shared" si="5"/>
        <v>43644</v>
      </c>
      <c r="I10" s="43">
        <f t="shared" si="5"/>
        <v>43645</v>
      </c>
      <c r="J10" s="43">
        <f t="shared" si="5"/>
        <v>43646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4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E33" sqref="E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43647</v>
      </c>
      <c r="E9" s="95">
        <f t="shared" si="4"/>
        <v>43648</v>
      </c>
      <c r="F9" s="95">
        <f t="shared" si="4"/>
        <v>43649</v>
      </c>
      <c r="G9" s="95">
        <f t="shared" si="4"/>
        <v>43650</v>
      </c>
      <c r="H9" s="95">
        <f t="shared" si="4"/>
        <v>43651</v>
      </c>
      <c r="I9" s="95">
        <f t="shared" si="4"/>
        <v>43652</v>
      </c>
      <c r="J9" s="95">
        <f t="shared" si="4"/>
        <v>43653</v>
      </c>
      <c r="K9" s="40"/>
    </row>
    <row r="10" spans="1:11" ht="15">
      <c r="A10" s="30"/>
      <c r="B10" s="41" t="s">
        <v>10</v>
      </c>
      <c r="C10" s="42" t="s">
        <v>35</v>
      </c>
      <c r="D10" s="43">
        <f>'Wk 26 - Tabel 1'!J10+1</f>
        <v>43647</v>
      </c>
      <c r="E10" s="43">
        <f aca="true" t="shared" si="5" ref="E10:J10">D10+1</f>
        <v>43648</v>
      </c>
      <c r="F10" s="43">
        <f t="shared" si="5"/>
        <v>43649</v>
      </c>
      <c r="G10" s="43">
        <f t="shared" si="5"/>
        <v>43650</v>
      </c>
      <c r="H10" s="43">
        <f t="shared" si="5"/>
        <v>43651</v>
      </c>
      <c r="I10" s="43">
        <f t="shared" si="5"/>
        <v>43652</v>
      </c>
      <c r="J10" s="43">
        <f t="shared" si="5"/>
        <v>43653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="110" zoomScaleNormal="110" zoomScalePageLayoutView="0" workbookViewId="0" topLeftCell="A1">
      <selection activeCell="E10" sqref="E10"/>
    </sheetView>
  </sheetViews>
  <sheetFormatPr defaultColWidth="10.3984375" defaultRowHeight="19.5" customHeight="1"/>
  <cols>
    <col min="1" max="1" width="7.5" style="1" customWidth="1"/>
    <col min="2" max="2" width="15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>SUM(D12:D17)</f>
        <v>0</v>
      </c>
      <c r="E3" s="57">
        <f aca="true" t="shared" si="0" ref="E3:K3">SUM(E12:E17)</f>
        <v>10</v>
      </c>
      <c r="F3" s="57">
        <f t="shared" si="0"/>
        <v>4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14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3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3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10</v>
      </c>
      <c r="F5" s="66">
        <f t="shared" si="2"/>
        <v>7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17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90</v>
      </c>
      <c r="F7" s="73">
        <f t="shared" si="3"/>
        <v>15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105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43465</v>
      </c>
      <c r="E9" s="95">
        <f t="shared" si="4"/>
        <v>43466</v>
      </c>
      <c r="F9" s="95">
        <f t="shared" si="4"/>
        <v>43467</v>
      </c>
      <c r="G9" s="95">
        <f t="shared" si="4"/>
        <v>43468</v>
      </c>
      <c r="H9" s="95">
        <f t="shared" si="4"/>
        <v>43469</v>
      </c>
      <c r="I9" s="95">
        <f t="shared" si="4"/>
        <v>43470</v>
      </c>
      <c r="J9" s="95">
        <f t="shared" si="4"/>
        <v>43471</v>
      </c>
      <c r="K9" s="40"/>
    </row>
    <row r="10" spans="1:11" ht="15">
      <c r="A10" s="30"/>
      <c r="B10" s="41" t="s">
        <v>10</v>
      </c>
      <c r="C10" s="42" t="s">
        <v>35</v>
      </c>
      <c r="D10" s="43">
        <v>43465</v>
      </c>
      <c r="E10" s="43">
        <v>43466</v>
      </c>
      <c r="F10" s="43">
        <f>E10+1</f>
        <v>43467</v>
      </c>
      <c r="G10" s="43">
        <f>F10+1</f>
        <v>43468</v>
      </c>
      <c r="H10" s="43">
        <f>G10+1</f>
        <v>43469</v>
      </c>
      <c r="I10" s="43">
        <f>H10+1</f>
        <v>43470</v>
      </c>
      <c r="J10" s="43">
        <f>I10+1</f>
        <v>43471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62</v>
      </c>
      <c r="C12" s="48" t="s">
        <v>60</v>
      </c>
      <c r="D12" s="48"/>
      <c r="E12" s="48">
        <v>8</v>
      </c>
      <c r="F12" s="48"/>
      <c r="G12" s="48"/>
      <c r="H12" s="48"/>
      <c r="I12" s="48"/>
      <c r="J12" s="48"/>
      <c r="K12" s="49">
        <f aca="true" t="shared" si="5" ref="K12:K17">SUM(D12:J12)</f>
        <v>8</v>
      </c>
    </row>
    <row r="13" spans="1:11" ht="15">
      <c r="A13" s="30"/>
      <c r="B13" s="48" t="s">
        <v>63</v>
      </c>
      <c r="C13" s="48" t="s">
        <v>61</v>
      </c>
      <c r="D13" s="48"/>
      <c r="E13" s="48"/>
      <c r="F13" s="48">
        <v>4</v>
      </c>
      <c r="G13" s="48"/>
      <c r="H13" s="48"/>
      <c r="I13" s="48"/>
      <c r="J13" s="48"/>
      <c r="K13" s="49">
        <f t="shared" si="5"/>
        <v>4</v>
      </c>
    </row>
    <row r="14" spans="1:12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5"/>
        <v>0</v>
      </c>
      <c r="L14" s="103"/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5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5"/>
        <v>0</v>
      </c>
    </row>
    <row r="17" spans="1:11" ht="15">
      <c r="A17" s="30"/>
      <c r="B17" s="48" t="s">
        <v>14</v>
      </c>
      <c r="C17" s="48"/>
      <c r="D17" s="48"/>
      <c r="E17" s="48">
        <v>2</v>
      </c>
      <c r="F17" s="48"/>
      <c r="G17" s="48"/>
      <c r="H17" s="48"/>
      <c r="I17" s="48"/>
      <c r="J17" s="48"/>
      <c r="K17" s="49">
        <f t="shared" si="5"/>
        <v>2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 t="s">
        <v>49</v>
      </c>
      <c r="D19" s="48"/>
      <c r="E19" s="48"/>
      <c r="F19" s="48">
        <v>1</v>
      </c>
      <c r="G19" s="48"/>
      <c r="H19" s="48"/>
      <c r="I19" s="48"/>
      <c r="J19" s="48"/>
      <c r="K19" s="49">
        <f aca="true" t="shared" si="6" ref="K19:K31">SUM(D19:J19)</f>
        <v>1</v>
      </c>
    </row>
    <row r="20" spans="1:11" ht="15">
      <c r="A20" s="30"/>
      <c r="B20" s="48" t="s">
        <v>17</v>
      </c>
      <c r="C20" s="48" t="s">
        <v>50</v>
      </c>
      <c r="D20" s="48"/>
      <c r="E20" s="48"/>
      <c r="F20" s="48">
        <v>2</v>
      </c>
      <c r="G20" s="48"/>
      <c r="H20" s="48"/>
      <c r="I20" s="48"/>
      <c r="J20" s="48"/>
      <c r="K20" s="49">
        <f t="shared" si="6"/>
        <v>2</v>
      </c>
    </row>
    <row r="21" spans="1:11" ht="15">
      <c r="A21" s="30"/>
      <c r="B21" s="48" t="s">
        <v>18</v>
      </c>
      <c r="C21" s="48" t="s">
        <v>64</v>
      </c>
      <c r="D21" s="48"/>
      <c r="E21" s="48"/>
      <c r="F21" s="48"/>
      <c r="G21" s="48"/>
      <c r="H21" s="48"/>
      <c r="I21" s="48"/>
      <c r="J21" s="48"/>
      <c r="K21" s="49">
        <f t="shared" si="6"/>
        <v>0</v>
      </c>
    </row>
    <row r="22" spans="1:11" ht="15">
      <c r="A22" s="30"/>
      <c r="B22" s="48" t="s">
        <v>19</v>
      </c>
      <c r="C22" s="48" t="s">
        <v>52</v>
      </c>
      <c r="D22" s="48"/>
      <c r="E22" s="48"/>
      <c r="F22" s="48"/>
      <c r="G22" s="48"/>
      <c r="H22" s="48"/>
      <c r="I22" s="48"/>
      <c r="J22" s="48"/>
      <c r="K22" s="49">
        <f t="shared" si="6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6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6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6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6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6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6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6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6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6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4"/>
      <c r="E33" s="105"/>
      <c r="F33" s="105"/>
      <c r="G33" s="105"/>
      <c r="H33" s="105"/>
      <c r="I33" s="105"/>
      <c r="J33" s="105"/>
      <c r="K33" s="106"/>
    </row>
    <row r="34" spans="1:11" ht="15">
      <c r="A34" s="30"/>
      <c r="B34" s="115" t="s">
        <v>59</v>
      </c>
      <c r="C34" s="116"/>
      <c r="D34" s="48"/>
      <c r="E34" s="48">
        <v>90</v>
      </c>
      <c r="F34" s="48"/>
      <c r="G34" s="48"/>
      <c r="H34" s="48"/>
      <c r="I34" s="48"/>
      <c r="J34" s="48"/>
      <c r="K34" s="49"/>
    </row>
    <row r="35" spans="1:11" ht="15">
      <c r="A35" s="30"/>
      <c r="B35" s="115" t="s">
        <v>65</v>
      </c>
      <c r="C35" s="116"/>
      <c r="D35" s="48"/>
      <c r="E35" s="48"/>
      <c r="F35" s="48">
        <v>15</v>
      </c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43654</v>
      </c>
      <c r="E9" s="95">
        <f t="shared" si="4"/>
        <v>43655</v>
      </c>
      <c r="F9" s="95">
        <f t="shared" si="4"/>
        <v>43656</v>
      </c>
      <c r="G9" s="95">
        <f t="shared" si="4"/>
        <v>43657</v>
      </c>
      <c r="H9" s="95">
        <f t="shared" si="4"/>
        <v>43658</v>
      </c>
      <c r="I9" s="95">
        <f t="shared" si="4"/>
        <v>43659</v>
      </c>
      <c r="J9" s="95">
        <f t="shared" si="4"/>
        <v>43660</v>
      </c>
      <c r="K9" s="40"/>
    </row>
    <row r="10" spans="1:11" ht="15">
      <c r="A10" s="30"/>
      <c r="B10" s="41" t="s">
        <v>10</v>
      </c>
      <c r="C10" s="42" t="s">
        <v>35</v>
      </c>
      <c r="D10" s="43">
        <f>'Wk 27 - Tabel 1'!J10+1</f>
        <v>43654</v>
      </c>
      <c r="E10" s="43">
        <f aca="true" t="shared" si="5" ref="E10:J10">D10+1</f>
        <v>43655</v>
      </c>
      <c r="F10" s="43">
        <f t="shared" si="5"/>
        <v>43656</v>
      </c>
      <c r="G10" s="43">
        <f t="shared" si="5"/>
        <v>43657</v>
      </c>
      <c r="H10" s="43">
        <f t="shared" si="5"/>
        <v>43658</v>
      </c>
      <c r="I10" s="43">
        <f t="shared" si="5"/>
        <v>43659</v>
      </c>
      <c r="J10" s="43">
        <f t="shared" si="5"/>
        <v>43660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43661</v>
      </c>
      <c r="E9" s="95">
        <f t="shared" si="4"/>
        <v>43662</v>
      </c>
      <c r="F9" s="95">
        <f t="shared" si="4"/>
        <v>43663</v>
      </c>
      <c r="G9" s="95">
        <f t="shared" si="4"/>
        <v>43664</v>
      </c>
      <c r="H9" s="95">
        <f t="shared" si="4"/>
        <v>43665</v>
      </c>
      <c r="I9" s="95">
        <f t="shared" si="4"/>
        <v>43666</v>
      </c>
      <c r="J9" s="95">
        <f t="shared" si="4"/>
        <v>43667</v>
      </c>
      <c r="K9" s="40"/>
    </row>
    <row r="10" spans="1:11" ht="15">
      <c r="A10" s="30"/>
      <c r="B10" s="41" t="s">
        <v>10</v>
      </c>
      <c r="C10" s="42" t="s">
        <v>35</v>
      </c>
      <c r="D10" s="43">
        <f>'Wk 28 - Tabel 1'!J10+1</f>
        <v>43661</v>
      </c>
      <c r="E10" s="43">
        <f aca="true" t="shared" si="5" ref="E10:J10">D10+1</f>
        <v>43662</v>
      </c>
      <c r="F10" s="43">
        <f t="shared" si="5"/>
        <v>43663</v>
      </c>
      <c r="G10" s="43">
        <f t="shared" si="5"/>
        <v>43664</v>
      </c>
      <c r="H10" s="43">
        <f t="shared" si="5"/>
        <v>43665</v>
      </c>
      <c r="I10" s="43">
        <f t="shared" si="5"/>
        <v>43666</v>
      </c>
      <c r="J10" s="43">
        <f t="shared" si="5"/>
        <v>43667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43668</v>
      </c>
      <c r="E9" s="95">
        <f t="shared" si="4"/>
        <v>43669</v>
      </c>
      <c r="F9" s="95">
        <f t="shared" si="4"/>
        <v>43670</v>
      </c>
      <c r="G9" s="95">
        <f t="shared" si="4"/>
        <v>43671</v>
      </c>
      <c r="H9" s="95">
        <f t="shared" si="4"/>
        <v>43672</v>
      </c>
      <c r="I9" s="95">
        <f t="shared" si="4"/>
        <v>43673</v>
      </c>
      <c r="J9" s="95">
        <f t="shared" si="4"/>
        <v>43674</v>
      </c>
      <c r="K9" s="40"/>
    </row>
    <row r="10" spans="1:11" ht="15">
      <c r="A10" s="30"/>
      <c r="B10" s="41" t="s">
        <v>10</v>
      </c>
      <c r="C10" s="42" t="s">
        <v>35</v>
      </c>
      <c r="D10" s="43">
        <f>'Wk 29 - Tabel 1'!J10+1</f>
        <v>43668</v>
      </c>
      <c r="E10" s="43">
        <f aca="true" t="shared" si="5" ref="E10:J10">D10+1</f>
        <v>43669</v>
      </c>
      <c r="F10" s="43">
        <f t="shared" si="5"/>
        <v>43670</v>
      </c>
      <c r="G10" s="43">
        <f t="shared" si="5"/>
        <v>43671</v>
      </c>
      <c r="H10" s="43">
        <f t="shared" si="5"/>
        <v>43672</v>
      </c>
      <c r="I10" s="43">
        <f t="shared" si="5"/>
        <v>43673</v>
      </c>
      <c r="J10" s="43">
        <f t="shared" si="5"/>
        <v>43674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E33" sqref="E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43675</v>
      </c>
      <c r="E9" s="95">
        <f t="shared" si="4"/>
        <v>43676</v>
      </c>
      <c r="F9" s="95">
        <f t="shared" si="4"/>
        <v>43677</v>
      </c>
      <c r="G9" s="95">
        <f t="shared" si="4"/>
        <v>43678</v>
      </c>
      <c r="H9" s="95">
        <f t="shared" si="4"/>
        <v>43679</v>
      </c>
      <c r="I9" s="95">
        <f t="shared" si="4"/>
        <v>43680</v>
      </c>
      <c r="J9" s="95">
        <f t="shared" si="4"/>
        <v>43681</v>
      </c>
      <c r="K9" s="40"/>
    </row>
    <row r="10" spans="1:11" ht="15">
      <c r="A10" s="30"/>
      <c r="B10" s="41" t="s">
        <v>10</v>
      </c>
      <c r="C10" s="42" t="s">
        <v>35</v>
      </c>
      <c r="D10" s="43">
        <f>'Wk 30 - Tabel 1'!J10+1</f>
        <v>43675</v>
      </c>
      <c r="E10" s="43">
        <f aca="true" t="shared" si="5" ref="E10:J10">D10+1</f>
        <v>43676</v>
      </c>
      <c r="F10" s="43">
        <f t="shared" si="5"/>
        <v>43677</v>
      </c>
      <c r="G10" s="43">
        <f t="shared" si="5"/>
        <v>43678</v>
      </c>
      <c r="H10" s="43">
        <f t="shared" si="5"/>
        <v>43679</v>
      </c>
      <c r="I10" s="43">
        <f t="shared" si="5"/>
        <v>43680</v>
      </c>
      <c r="J10" s="43">
        <f t="shared" si="5"/>
        <v>43681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4"/>
      <c r="G33" s="105"/>
      <c r="H33" s="105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43682</v>
      </c>
      <c r="E9" s="95">
        <f t="shared" si="4"/>
        <v>43683</v>
      </c>
      <c r="F9" s="95">
        <f t="shared" si="4"/>
        <v>43684</v>
      </c>
      <c r="G9" s="95">
        <f t="shared" si="4"/>
        <v>43685</v>
      </c>
      <c r="H9" s="95">
        <f t="shared" si="4"/>
        <v>43686</v>
      </c>
      <c r="I9" s="95">
        <f t="shared" si="4"/>
        <v>43687</v>
      </c>
      <c r="J9" s="95">
        <f t="shared" si="4"/>
        <v>43688</v>
      </c>
      <c r="K9" s="40"/>
    </row>
    <row r="10" spans="1:11" ht="15">
      <c r="A10" s="30"/>
      <c r="B10" s="41" t="s">
        <v>10</v>
      </c>
      <c r="C10" s="42" t="s">
        <v>35</v>
      </c>
      <c r="D10" s="43">
        <f>'Wk31 - Tabel 1'!J10+1</f>
        <v>43682</v>
      </c>
      <c r="E10" s="43">
        <f aca="true" t="shared" si="5" ref="E10:J10">D10+1</f>
        <v>43683</v>
      </c>
      <c r="F10" s="43">
        <f t="shared" si="5"/>
        <v>43684</v>
      </c>
      <c r="G10" s="43">
        <f t="shared" si="5"/>
        <v>43685</v>
      </c>
      <c r="H10" s="43">
        <f t="shared" si="5"/>
        <v>43686</v>
      </c>
      <c r="I10" s="43">
        <f t="shared" si="5"/>
        <v>43687</v>
      </c>
      <c r="J10" s="43">
        <f t="shared" si="5"/>
        <v>43688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43689</v>
      </c>
      <c r="E9" s="95">
        <f t="shared" si="4"/>
        <v>43690</v>
      </c>
      <c r="F9" s="95">
        <f t="shared" si="4"/>
        <v>43691</v>
      </c>
      <c r="G9" s="95">
        <f t="shared" si="4"/>
        <v>43692</v>
      </c>
      <c r="H9" s="95">
        <f t="shared" si="4"/>
        <v>43693</v>
      </c>
      <c r="I9" s="95">
        <f t="shared" si="4"/>
        <v>43694</v>
      </c>
      <c r="J9" s="95">
        <f t="shared" si="4"/>
        <v>43695</v>
      </c>
      <c r="K9" s="40"/>
    </row>
    <row r="10" spans="1:11" ht="15">
      <c r="A10" s="30"/>
      <c r="B10" s="41" t="s">
        <v>10</v>
      </c>
      <c r="C10" s="42" t="s">
        <v>35</v>
      </c>
      <c r="D10" s="43">
        <f>'Wk 32 - Tabel 1'!J10+1</f>
        <v>43689</v>
      </c>
      <c r="E10" s="43">
        <f aca="true" t="shared" si="5" ref="E10:J10">D10+1</f>
        <v>43690</v>
      </c>
      <c r="F10" s="43">
        <f t="shared" si="5"/>
        <v>43691</v>
      </c>
      <c r="G10" s="43">
        <f t="shared" si="5"/>
        <v>43692</v>
      </c>
      <c r="H10" s="43">
        <f t="shared" si="5"/>
        <v>43693</v>
      </c>
      <c r="I10" s="43">
        <f t="shared" si="5"/>
        <v>43694</v>
      </c>
      <c r="J10" s="43">
        <f t="shared" si="5"/>
        <v>43695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43696</v>
      </c>
      <c r="E9" s="95">
        <f t="shared" si="4"/>
        <v>43697</v>
      </c>
      <c r="F9" s="95">
        <f t="shared" si="4"/>
        <v>43698</v>
      </c>
      <c r="G9" s="95">
        <f t="shared" si="4"/>
        <v>43699</v>
      </c>
      <c r="H9" s="95">
        <f t="shared" si="4"/>
        <v>43700</v>
      </c>
      <c r="I9" s="95">
        <f t="shared" si="4"/>
        <v>43701</v>
      </c>
      <c r="J9" s="95">
        <f t="shared" si="4"/>
        <v>43702</v>
      </c>
      <c r="K9" s="40"/>
    </row>
    <row r="10" spans="1:11" ht="15">
      <c r="A10" s="30"/>
      <c r="B10" s="41" t="s">
        <v>10</v>
      </c>
      <c r="C10" s="42" t="s">
        <v>35</v>
      </c>
      <c r="D10" s="43">
        <f>'Wk 33 - Tabel 1'!J10+1</f>
        <v>43696</v>
      </c>
      <c r="E10" s="43">
        <f aca="true" t="shared" si="5" ref="E10:J10">D10+1</f>
        <v>43697</v>
      </c>
      <c r="F10" s="43">
        <f t="shared" si="5"/>
        <v>43698</v>
      </c>
      <c r="G10" s="43">
        <f t="shared" si="5"/>
        <v>43699</v>
      </c>
      <c r="H10" s="43">
        <f t="shared" si="5"/>
        <v>43700</v>
      </c>
      <c r="I10" s="43">
        <f t="shared" si="5"/>
        <v>43701</v>
      </c>
      <c r="J10" s="43">
        <f t="shared" si="5"/>
        <v>43702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H33" sqref="H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43703</v>
      </c>
      <c r="E9" s="95">
        <f t="shared" si="4"/>
        <v>43704</v>
      </c>
      <c r="F9" s="95">
        <f t="shared" si="4"/>
        <v>43705</v>
      </c>
      <c r="G9" s="95">
        <f t="shared" si="4"/>
        <v>43706</v>
      </c>
      <c r="H9" s="95">
        <f t="shared" si="4"/>
        <v>43707</v>
      </c>
      <c r="I9" s="95">
        <f t="shared" si="4"/>
        <v>43708</v>
      </c>
      <c r="J9" s="95">
        <f t="shared" si="4"/>
        <v>43709</v>
      </c>
      <c r="K9" s="40"/>
    </row>
    <row r="10" spans="1:11" ht="15">
      <c r="A10" s="30"/>
      <c r="B10" s="41" t="s">
        <v>10</v>
      </c>
      <c r="C10" s="42" t="s">
        <v>35</v>
      </c>
      <c r="D10" s="43">
        <f>'Wk 34 - Tabel 1'!J10+1</f>
        <v>43703</v>
      </c>
      <c r="E10" s="43">
        <f aca="true" t="shared" si="5" ref="E10:J10">D10+1</f>
        <v>43704</v>
      </c>
      <c r="F10" s="43">
        <f t="shared" si="5"/>
        <v>43705</v>
      </c>
      <c r="G10" s="43">
        <f t="shared" si="5"/>
        <v>43706</v>
      </c>
      <c r="H10" s="43">
        <f t="shared" si="5"/>
        <v>43707</v>
      </c>
      <c r="I10" s="43">
        <f t="shared" si="5"/>
        <v>43708</v>
      </c>
      <c r="J10" s="43">
        <f t="shared" si="5"/>
        <v>43709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5"/>
      <c r="H33" s="105"/>
      <c r="I33" s="104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4:C34"/>
    <mergeCell ref="B35:C35"/>
    <mergeCell ref="B36:C36"/>
    <mergeCell ref="B38:C38"/>
    <mergeCell ref="B33:C3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D33" sqref="D33:E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43710</v>
      </c>
      <c r="E9" s="95">
        <f t="shared" si="4"/>
        <v>43711</v>
      </c>
      <c r="F9" s="95">
        <f t="shared" si="4"/>
        <v>43712</v>
      </c>
      <c r="G9" s="95">
        <f t="shared" si="4"/>
        <v>43713</v>
      </c>
      <c r="H9" s="95">
        <f t="shared" si="4"/>
        <v>43714</v>
      </c>
      <c r="I9" s="95">
        <f t="shared" si="4"/>
        <v>43715</v>
      </c>
      <c r="J9" s="95">
        <f t="shared" si="4"/>
        <v>43716</v>
      </c>
      <c r="K9" s="40"/>
    </row>
    <row r="10" spans="1:11" ht="15">
      <c r="A10" s="30"/>
      <c r="B10" s="41" t="s">
        <v>10</v>
      </c>
      <c r="C10" s="42" t="s">
        <v>35</v>
      </c>
      <c r="D10" s="43">
        <f>'Wk 35 - Tabel 1'!J10+1</f>
        <v>43710</v>
      </c>
      <c r="E10" s="43">
        <f aca="true" t="shared" si="5" ref="E10:J10">D10+1</f>
        <v>43711</v>
      </c>
      <c r="F10" s="43">
        <f t="shared" si="5"/>
        <v>43712</v>
      </c>
      <c r="G10" s="43">
        <f t="shared" si="5"/>
        <v>43713</v>
      </c>
      <c r="H10" s="43">
        <f t="shared" si="5"/>
        <v>43714</v>
      </c>
      <c r="I10" s="43">
        <f t="shared" si="5"/>
        <v>43715</v>
      </c>
      <c r="J10" s="43">
        <f t="shared" si="5"/>
        <v>43716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43717</v>
      </c>
      <c r="E9" s="95">
        <f t="shared" si="4"/>
        <v>43718</v>
      </c>
      <c r="F9" s="95">
        <f t="shared" si="4"/>
        <v>43719</v>
      </c>
      <c r="G9" s="95">
        <f t="shared" si="4"/>
        <v>43720</v>
      </c>
      <c r="H9" s="95">
        <f t="shared" si="4"/>
        <v>43721</v>
      </c>
      <c r="I9" s="95">
        <f t="shared" si="4"/>
        <v>43722</v>
      </c>
      <c r="J9" s="95">
        <f t="shared" si="4"/>
        <v>43723</v>
      </c>
      <c r="K9" s="40"/>
    </row>
    <row r="10" spans="1:11" ht="15">
      <c r="A10" s="30"/>
      <c r="B10" s="41" t="s">
        <v>10</v>
      </c>
      <c r="C10" s="42" t="s">
        <v>35</v>
      </c>
      <c r="D10" s="43">
        <f>'Wk 36 - Tabel 1'!J10+1</f>
        <v>43717</v>
      </c>
      <c r="E10" s="43">
        <f aca="true" t="shared" si="5" ref="E10:J10">D10+1</f>
        <v>43718</v>
      </c>
      <c r="F10" s="43">
        <f t="shared" si="5"/>
        <v>43719</v>
      </c>
      <c r="G10" s="43">
        <f t="shared" si="5"/>
        <v>43720</v>
      </c>
      <c r="H10" s="43">
        <f t="shared" si="5"/>
        <v>43721</v>
      </c>
      <c r="I10" s="43">
        <f t="shared" si="5"/>
        <v>43722</v>
      </c>
      <c r="J10" s="43">
        <f t="shared" si="5"/>
        <v>43723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43472</v>
      </c>
      <c r="E9" s="95">
        <f t="shared" si="4"/>
        <v>43473</v>
      </c>
      <c r="F9" s="95">
        <f t="shared" si="4"/>
        <v>43474</v>
      </c>
      <c r="G9" s="95">
        <f t="shared" si="4"/>
        <v>43475</v>
      </c>
      <c r="H9" s="95">
        <f t="shared" si="4"/>
        <v>43476</v>
      </c>
      <c r="I9" s="95">
        <f t="shared" si="4"/>
        <v>43477</v>
      </c>
      <c r="J9" s="95">
        <f t="shared" si="4"/>
        <v>43478</v>
      </c>
      <c r="K9" s="40"/>
    </row>
    <row r="10" spans="1:11" ht="15">
      <c r="A10" s="30"/>
      <c r="B10" s="41" t="s">
        <v>10</v>
      </c>
      <c r="C10" s="42" t="s">
        <v>35</v>
      </c>
      <c r="D10" s="43">
        <f>'Wk 1 - Tabel 1'!J10+1</f>
        <v>43472</v>
      </c>
      <c r="E10" s="43">
        <f aca="true" t="shared" si="5" ref="E10:J10">D10+1</f>
        <v>43473</v>
      </c>
      <c r="F10" s="43">
        <f t="shared" si="5"/>
        <v>43474</v>
      </c>
      <c r="G10" s="43">
        <f t="shared" si="5"/>
        <v>43475</v>
      </c>
      <c r="H10" s="43">
        <f t="shared" si="5"/>
        <v>43476</v>
      </c>
      <c r="I10" s="43">
        <f t="shared" si="5"/>
        <v>43477</v>
      </c>
      <c r="J10" s="43">
        <f t="shared" si="5"/>
        <v>43478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43724</v>
      </c>
      <c r="E9" s="95">
        <f t="shared" si="4"/>
        <v>43725</v>
      </c>
      <c r="F9" s="95">
        <f t="shared" si="4"/>
        <v>43726</v>
      </c>
      <c r="G9" s="95">
        <f t="shared" si="4"/>
        <v>43727</v>
      </c>
      <c r="H9" s="95">
        <f t="shared" si="4"/>
        <v>43728</v>
      </c>
      <c r="I9" s="95">
        <f t="shared" si="4"/>
        <v>43729</v>
      </c>
      <c r="J9" s="95">
        <f t="shared" si="4"/>
        <v>43730</v>
      </c>
      <c r="K9" s="40"/>
    </row>
    <row r="10" spans="1:11" ht="15">
      <c r="A10" s="30"/>
      <c r="B10" s="41" t="s">
        <v>10</v>
      </c>
      <c r="C10" s="42" t="s">
        <v>35</v>
      </c>
      <c r="D10" s="43">
        <f>'Wk 37 - Tabel 1'!J10+1</f>
        <v>43724</v>
      </c>
      <c r="E10" s="43">
        <f aca="true" t="shared" si="5" ref="E10:J10">D10+1</f>
        <v>43725</v>
      </c>
      <c r="F10" s="43">
        <f t="shared" si="5"/>
        <v>43726</v>
      </c>
      <c r="G10" s="43">
        <f t="shared" si="5"/>
        <v>43727</v>
      </c>
      <c r="H10" s="43">
        <f t="shared" si="5"/>
        <v>43728</v>
      </c>
      <c r="I10" s="43">
        <f t="shared" si="5"/>
        <v>43729</v>
      </c>
      <c r="J10" s="43">
        <f t="shared" si="5"/>
        <v>43730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B33" sqref="B33:C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43731</v>
      </c>
      <c r="E9" s="95">
        <f t="shared" si="4"/>
        <v>43732</v>
      </c>
      <c r="F9" s="95">
        <f t="shared" si="4"/>
        <v>43733</v>
      </c>
      <c r="G9" s="95">
        <f t="shared" si="4"/>
        <v>43734</v>
      </c>
      <c r="H9" s="95">
        <f t="shared" si="4"/>
        <v>43735</v>
      </c>
      <c r="I9" s="95">
        <f t="shared" si="4"/>
        <v>43736</v>
      </c>
      <c r="J9" s="95">
        <f t="shared" si="4"/>
        <v>43737</v>
      </c>
      <c r="K9" s="40"/>
    </row>
    <row r="10" spans="1:11" ht="15">
      <c r="A10" s="30"/>
      <c r="B10" s="41" t="s">
        <v>10</v>
      </c>
      <c r="C10" s="42" t="s">
        <v>35</v>
      </c>
      <c r="D10" s="43">
        <f>'Wk 38 - Tabel 1'!J10+1</f>
        <v>43731</v>
      </c>
      <c r="E10" s="43">
        <f aca="true" t="shared" si="5" ref="E10:J10">D10+1</f>
        <v>43732</v>
      </c>
      <c r="F10" s="43">
        <f t="shared" si="5"/>
        <v>43733</v>
      </c>
      <c r="G10" s="43">
        <f t="shared" si="5"/>
        <v>43734</v>
      </c>
      <c r="H10" s="43">
        <f t="shared" si="5"/>
        <v>43735</v>
      </c>
      <c r="I10" s="43">
        <f t="shared" si="5"/>
        <v>43736</v>
      </c>
      <c r="J10" s="43">
        <f t="shared" si="5"/>
        <v>43737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6">
    <mergeCell ref="B39:C39"/>
    <mergeCell ref="B32:C32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D33" sqref="D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43738</v>
      </c>
      <c r="E9" s="95">
        <f t="shared" si="4"/>
        <v>43739</v>
      </c>
      <c r="F9" s="95">
        <f t="shared" si="4"/>
        <v>43740</v>
      </c>
      <c r="G9" s="95">
        <f t="shared" si="4"/>
        <v>43741</v>
      </c>
      <c r="H9" s="95">
        <f t="shared" si="4"/>
        <v>43742</v>
      </c>
      <c r="I9" s="95">
        <f t="shared" si="4"/>
        <v>43743</v>
      </c>
      <c r="J9" s="95">
        <f t="shared" si="4"/>
        <v>43744</v>
      </c>
      <c r="K9" s="40"/>
    </row>
    <row r="10" spans="1:11" ht="15">
      <c r="A10" s="30"/>
      <c r="B10" s="41" t="s">
        <v>10</v>
      </c>
      <c r="C10" s="42" t="s">
        <v>35</v>
      </c>
      <c r="D10" s="43">
        <f>'Wk 39 - Tabel 1'!J10+1</f>
        <v>43738</v>
      </c>
      <c r="E10" s="43">
        <f aca="true" t="shared" si="5" ref="E10:J10">D10+1</f>
        <v>43739</v>
      </c>
      <c r="F10" s="43">
        <f t="shared" si="5"/>
        <v>43740</v>
      </c>
      <c r="G10" s="43">
        <f t="shared" si="5"/>
        <v>43741</v>
      </c>
      <c r="H10" s="43">
        <f t="shared" si="5"/>
        <v>43742</v>
      </c>
      <c r="I10" s="43">
        <f t="shared" si="5"/>
        <v>43743</v>
      </c>
      <c r="J10" s="43">
        <f t="shared" si="5"/>
        <v>43744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4"/>
      <c r="E33" s="105"/>
      <c r="F33" s="105"/>
      <c r="G33" s="105"/>
      <c r="H33" s="105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4:C34"/>
    <mergeCell ref="B35:C35"/>
    <mergeCell ref="B36:C36"/>
    <mergeCell ref="B38:C38"/>
    <mergeCell ref="B33:C3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43745</v>
      </c>
      <c r="E9" s="95">
        <f t="shared" si="4"/>
        <v>43746</v>
      </c>
      <c r="F9" s="95">
        <f t="shared" si="4"/>
        <v>43747</v>
      </c>
      <c r="G9" s="95">
        <f t="shared" si="4"/>
        <v>43748</v>
      </c>
      <c r="H9" s="95">
        <f t="shared" si="4"/>
        <v>43749</v>
      </c>
      <c r="I9" s="95">
        <f t="shared" si="4"/>
        <v>43750</v>
      </c>
      <c r="J9" s="95">
        <f t="shared" si="4"/>
        <v>43751</v>
      </c>
      <c r="K9" s="40"/>
    </row>
    <row r="10" spans="1:11" ht="15">
      <c r="A10" s="30"/>
      <c r="B10" s="41" t="s">
        <v>10</v>
      </c>
      <c r="C10" s="42" t="s">
        <v>35</v>
      </c>
      <c r="D10" s="43">
        <f>'Wk 40 - Tabel 1'!J10+1</f>
        <v>43745</v>
      </c>
      <c r="E10" s="43">
        <f aca="true" t="shared" si="5" ref="E10:J10">D10+1</f>
        <v>43746</v>
      </c>
      <c r="F10" s="43">
        <f t="shared" si="5"/>
        <v>43747</v>
      </c>
      <c r="G10" s="43">
        <f t="shared" si="5"/>
        <v>43748</v>
      </c>
      <c r="H10" s="43">
        <f t="shared" si="5"/>
        <v>43749</v>
      </c>
      <c r="I10" s="43">
        <f t="shared" si="5"/>
        <v>43750</v>
      </c>
      <c r="J10" s="43">
        <f t="shared" si="5"/>
        <v>43751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43752</v>
      </c>
      <c r="E9" s="95">
        <f t="shared" si="4"/>
        <v>43753</v>
      </c>
      <c r="F9" s="95">
        <f t="shared" si="4"/>
        <v>43754</v>
      </c>
      <c r="G9" s="95">
        <f t="shared" si="4"/>
        <v>43755</v>
      </c>
      <c r="H9" s="95">
        <f t="shared" si="4"/>
        <v>43756</v>
      </c>
      <c r="I9" s="95">
        <f t="shared" si="4"/>
        <v>43757</v>
      </c>
      <c r="J9" s="95">
        <f t="shared" si="4"/>
        <v>43758</v>
      </c>
      <c r="K9" s="40"/>
    </row>
    <row r="10" spans="1:11" ht="15">
      <c r="A10" s="30"/>
      <c r="B10" s="41" t="s">
        <v>10</v>
      </c>
      <c r="C10" s="42" t="s">
        <v>35</v>
      </c>
      <c r="D10" s="43">
        <f>'Wk 41 - Tabel 1'!J10+1</f>
        <v>43752</v>
      </c>
      <c r="E10" s="43">
        <f aca="true" t="shared" si="5" ref="E10:J10">D10+1</f>
        <v>43753</v>
      </c>
      <c r="F10" s="43">
        <f t="shared" si="5"/>
        <v>43754</v>
      </c>
      <c r="G10" s="43">
        <f t="shared" si="5"/>
        <v>43755</v>
      </c>
      <c r="H10" s="43">
        <f t="shared" si="5"/>
        <v>43756</v>
      </c>
      <c r="I10" s="43">
        <f t="shared" si="5"/>
        <v>43757</v>
      </c>
      <c r="J10" s="43">
        <f t="shared" si="5"/>
        <v>43758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43759</v>
      </c>
      <c r="E9" s="95">
        <f t="shared" si="4"/>
        <v>43760</v>
      </c>
      <c r="F9" s="95">
        <f t="shared" si="4"/>
        <v>43761</v>
      </c>
      <c r="G9" s="95">
        <f t="shared" si="4"/>
        <v>43762</v>
      </c>
      <c r="H9" s="95">
        <f t="shared" si="4"/>
        <v>43763</v>
      </c>
      <c r="I9" s="95">
        <f t="shared" si="4"/>
        <v>43764</v>
      </c>
      <c r="J9" s="95">
        <f t="shared" si="4"/>
        <v>43765</v>
      </c>
      <c r="K9" s="40"/>
    </row>
    <row r="10" spans="1:11" ht="15">
      <c r="A10" s="30"/>
      <c r="B10" s="41" t="s">
        <v>10</v>
      </c>
      <c r="C10" s="42" t="s">
        <v>35</v>
      </c>
      <c r="D10" s="43">
        <f>'Wk 42 - Tabel 1'!J10+1</f>
        <v>43759</v>
      </c>
      <c r="E10" s="43">
        <f aca="true" t="shared" si="5" ref="E10:J10">D10+1</f>
        <v>43760</v>
      </c>
      <c r="F10" s="43">
        <f t="shared" si="5"/>
        <v>43761</v>
      </c>
      <c r="G10" s="43">
        <f t="shared" si="5"/>
        <v>43762</v>
      </c>
      <c r="H10" s="43">
        <f t="shared" si="5"/>
        <v>43763</v>
      </c>
      <c r="I10" s="43">
        <f t="shared" si="5"/>
        <v>43764</v>
      </c>
      <c r="J10" s="43">
        <f t="shared" si="5"/>
        <v>43765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F33" sqref="F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43766</v>
      </c>
      <c r="E9" s="95">
        <f t="shared" si="4"/>
        <v>43767</v>
      </c>
      <c r="F9" s="95">
        <f t="shared" si="4"/>
        <v>43768</v>
      </c>
      <c r="G9" s="95">
        <f t="shared" si="4"/>
        <v>43769</v>
      </c>
      <c r="H9" s="95">
        <f t="shared" si="4"/>
        <v>43770</v>
      </c>
      <c r="I9" s="95">
        <f t="shared" si="4"/>
        <v>43771</v>
      </c>
      <c r="J9" s="95">
        <f t="shared" si="4"/>
        <v>43772</v>
      </c>
      <c r="K9" s="40"/>
    </row>
    <row r="10" spans="1:11" ht="15">
      <c r="A10" s="30"/>
      <c r="B10" s="41" t="s">
        <v>10</v>
      </c>
      <c r="C10" s="42" t="s">
        <v>35</v>
      </c>
      <c r="D10" s="43">
        <f>'Wk 43 - Tabel 1'!J10+1</f>
        <v>43766</v>
      </c>
      <c r="E10" s="43">
        <f aca="true" t="shared" si="5" ref="E10:J10">D10+1</f>
        <v>43767</v>
      </c>
      <c r="F10" s="43">
        <f t="shared" si="5"/>
        <v>43768</v>
      </c>
      <c r="G10" s="43">
        <f t="shared" si="5"/>
        <v>43769</v>
      </c>
      <c r="H10" s="43">
        <f t="shared" si="5"/>
        <v>43770</v>
      </c>
      <c r="I10" s="43">
        <f t="shared" si="5"/>
        <v>43771</v>
      </c>
      <c r="J10" s="43">
        <f t="shared" si="5"/>
        <v>43772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4"/>
      <c r="H33" s="105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43773</v>
      </c>
      <c r="E9" s="95">
        <f t="shared" si="4"/>
        <v>43774</v>
      </c>
      <c r="F9" s="95">
        <f t="shared" si="4"/>
        <v>43775</v>
      </c>
      <c r="G9" s="95">
        <f t="shared" si="4"/>
        <v>43776</v>
      </c>
      <c r="H9" s="95">
        <f t="shared" si="4"/>
        <v>43777</v>
      </c>
      <c r="I9" s="95">
        <f t="shared" si="4"/>
        <v>43778</v>
      </c>
      <c r="J9" s="95">
        <f t="shared" si="4"/>
        <v>43779</v>
      </c>
      <c r="K9" s="40"/>
    </row>
    <row r="10" spans="1:11" ht="15">
      <c r="A10" s="30"/>
      <c r="B10" s="41" t="s">
        <v>10</v>
      </c>
      <c r="C10" s="42" t="s">
        <v>35</v>
      </c>
      <c r="D10" s="43">
        <f>'Wk 44 - Tabel 1'!J10+1</f>
        <v>43773</v>
      </c>
      <c r="E10" s="43">
        <f aca="true" t="shared" si="5" ref="E10:J10">D10+1</f>
        <v>43774</v>
      </c>
      <c r="F10" s="43">
        <f t="shared" si="5"/>
        <v>43775</v>
      </c>
      <c r="G10" s="43">
        <f t="shared" si="5"/>
        <v>43776</v>
      </c>
      <c r="H10" s="43">
        <f t="shared" si="5"/>
        <v>43777</v>
      </c>
      <c r="I10" s="43">
        <f t="shared" si="5"/>
        <v>43778</v>
      </c>
      <c r="J10" s="43">
        <f t="shared" si="5"/>
        <v>43779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43780</v>
      </c>
      <c r="E9" s="95">
        <f t="shared" si="4"/>
        <v>43781</v>
      </c>
      <c r="F9" s="95">
        <f t="shared" si="4"/>
        <v>43782</v>
      </c>
      <c r="G9" s="95">
        <f t="shared" si="4"/>
        <v>43783</v>
      </c>
      <c r="H9" s="95">
        <f t="shared" si="4"/>
        <v>43784</v>
      </c>
      <c r="I9" s="95">
        <f t="shared" si="4"/>
        <v>43785</v>
      </c>
      <c r="J9" s="95">
        <f t="shared" si="4"/>
        <v>43786</v>
      </c>
      <c r="K9" s="40"/>
    </row>
    <row r="10" spans="1:11" ht="15">
      <c r="A10" s="30"/>
      <c r="B10" s="41" t="s">
        <v>10</v>
      </c>
      <c r="C10" s="42" t="s">
        <v>35</v>
      </c>
      <c r="D10" s="43">
        <f>'Wk 45 - Tabel 1'!J10+1</f>
        <v>43780</v>
      </c>
      <c r="E10" s="43">
        <f aca="true" t="shared" si="5" ref="E10:J10">D10+1</f>
        <v>43781</v>
      </c>
      <c r="F10" s="43">
        <f t="shared" si="5"/>
        <v>43782</v>
      </c>
      <c r="G10" s="43">
        <f t="shared" si="5"/>
        <v>43783</v>
      </c>
      <c r="H10" s="43">
        <f t="shared" si="5"/>
        <v>43784</v>
      </c>
      <c r="I10" s="43">
        <f t="shared" si="5"/>
        <v>43785</v>
      </c>
      <c r="J10" s="43">
        <f t="shared" si="5"/>
        <v>43786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43787</v>
      </c>
      <c r="E9" s="95">
        <f t="shared" si="4"/>
        <v>43788</v>
      </c>
      <c r="F9" s="95">
        <f t="shared" si="4"/>
        <v>43789</v>
      </c>
      <c r="G9" s="95">
        <f t="shared" si="4"/>
        <v>43790</v>
      </c>
      <c r="H9" s="95">
        <f t="shared" si="4"/>
        <v>43791</v>
      </c>
      <c r="I9" s="95">
        <f t="shared" si="4"/>
        <v>43792</v>
      </c>
      <c r="J9" s="95">
        <f t="shared" si="4"/>
        <v>43793</v>
      </c>
      <c r="K9" s="40"/>
    </row>
    <row r="10" spans="1:11" ht="15">
      <c r="A10" s="30"/>
      <c r="B10" s="41" t="s">
        <v>10</v>
      </c>
      <c r="C10" s="42" t="s">
        <v>35</v>
      </c>
      <c r="D10" s="43">
        <f>'Wk 46 - Tabel 1'!J10+1</f>
        <v>43787</v>
      </c>
      <c r="E10" s="43">
        <f aca="true" t="shared" si="5" ref="E10:J10">D10+1</f>
        <v>43788</v>
      </c>
      <c r="F10" s="43">
        <f t="shared" si="5"/>
        <v>43789</v>
      </c>
      <c r="G10" s="43">
        <f t="shared" si="5"/>
        <v>43790</v>
      </c>
      <c r="H10" s="43">
        <f t="shared" si="5"/>
        <v>43791</v>
      </c>
      <c r="I10" s="43">
        <f t="shared" si="5"/>
        <v>43792</v>
      </c>
      <c r="J10" s="43">
        <f t="shared" si="5"/>
        <v>43793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43479</v>
      </c>
      <c r="E9" s="95">
        <f t="shared" si="4"/>
        <v>43480</v>
      </c>
      <c r="F9" s="95">
        <f t="shared" si="4"/>
        <v>43481</v>
      </c>
      <c r="G9" s="95">
        <f t="shared" si="4"/>
        <v>43482</v>
      </c>
      <c r="H9" s="95">
        <f t="shared" si="4"/>
        <v>43483</v>
      </c>
      <c r="I9" s="95">
        <f t="shared" si="4"/>
        <v>43484</v>
      </c>
      <c r="J9" s="95">
        <f t="shared" si="4"/>
        <v>43485</v>
      </c>
      <c r="K9" s="40"/>
    </row>
    <row r="10" spans="1:11" ht="15">
      <c r="A10" s="30"/>
      <c r="B10" s="41" t="s">
        <v>10</v>
      </c>
      <c r="C10" s="42" t="s">
        <v>35</v>
      </c>
      <c r="D10" s="43">
        <f>'Wk 2 - Tabel 1'!J10+1</f>
        <v>43479</v>
      </c>
      <c r="E10" s="43">
        <f aca="true" t="shared" si="5" ref="E10:J10">D10+1</f>
        <v>43480</v>
      </c>
      <c r="F10" s="43">
        <f t="shared" si="5"/>
        <v>43481</v>
      </c>
      <c r="G10" s="43">
        <f t="shared" si="5"/>
        <v>43482</v>
      </c>
      <c r="H10" s="43">
        <f t="shared" si="5"/>
        <v>43483</v>
      </c>
      <c r="I10" s="43">
        <f t="shared" si="5"/>
        <v>43484</v>
      </c>
      <c r="J10" s="43">
        <f t="shared" si="5"/>
        <v>43485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H33" sqref="H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43794</v>
      </c>
      <c r="E9" s="95">
        <f t="shared" si="4"/>
        <v>43795</v>
      </c>
      <c r="F9" s="95">
        <f t="shared" si="4"/>
        <v>43796</v>
      </c>
      <c r="G9" s="95">
        <f t="shared" si="4"/>
        <v>43797</v>
      </c>
      <c r="H9" s="95">
        <f t="shared" si="4"/>
        <v>43798</v>
      </c>
      <c r="I9" s="95">
        <f t="shared" si="4"/>
        <v>43799</v>
      </c>
      <c r="J9" s="95">
        <f t="shared" si="4"/>
        <v>43800</v>
      </c>
      <c r="K9" s="40"/>
    </row>
    <row r="10" spans="1:11" ht="15">
      <c r="A10" s="30"/>
      <c r="B10" s="41" t="s">
        <v>10</v>
      </c>
      <c r="C10" s="42" t="s">
        <v>35</v>
      </c>
      <c r="D10" s="43">
        <f>'Wk 47 - Tabel 1'!J10+1</f>
        <v>43794</v>
      </c>
      <c r="E10" s="43">
        <f aca="true" t="shared" si="5" ref="E10:J10">D10+1</f>
        <v>43795</v>
      </c>
      <c r="F10" s="43">
        <f t="shared" si="5"/>
        <v>43796</v>
      </c>
      <c r="G10" s="43">
        <f t="shared" si="5"/>
        <v>43797</v>
      </c>
      <c r="H10" s="43">
        <f t="shared" si="5"/>
        <v>43798</v>
      </c>
      <c r="I10" s="43">
        <f t="shared" si="5"/>
        <v>43799</v>
      </c>
      <c r="J10" s="43">
        <f t="shared" si="5"/>
        <v>43800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5"/>
      <c r="H33" s="105"/>
      <c r="I33" s="104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4:C34"/>
    <mergeCell ref="B35:C35"/>
    <mergeCell ref="B36:C36"/>
    <mergeCell ref="B38:C38"/>
    <mergeCell ref="B33:C3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D33" sqref="D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43801</v>
      </c>
      <c r="E9" s="95">
        <f t="shared" si="4"/>
        <v>43802</v>
      </c>
      <c r="F9" s="95">
        <f t="shared" si="4"/>
        <v>43803</v>
      </c>
      <c r="G9" s="95">
        <f t="shared" si="4"/>
        <v>43804</v>
      </c>
      <c r="H9" s="95">
        <f t="shared" si="4"/>
        <v>43805</v>
      </c>
      <c r="I9" s="95">
        <f t="shared" si="4"/>
        <v>43806</v>
      </c>
      <c r="J9" s="95">
        <f t="shared" si="4"/>
        <v>43807</v>
      </c>
      <c r="K9" s="40"/>
    </row>
    <row r="10" spans="1:11" ht="15">
      <c r="A10" s="30"/>
      <c r="B10" s="41" t="s">
        <v>10</v>
      </c>
      <c r="C10" s="42" t="s">
        <v>35</v>
      </c>
      <c r="D10" s="43">
        <f>'Wk 48 - Tabel 1'!J10+1</f>
        <v>43801</v>
      </c>
      <c r="E10" s="43">
        <f aca="true" t="shared" si="5" ref="E10:J10">D10+1</f>
        <v>43802</v>
      </c>
      <c r="F10" s="43">
        <f t="shared" si="5"/>
        <v>43803</v>
      </c>
      <c r="G10" s="43">
        <f t="shared" si="5"/>
        <v>43804</v>
      </c>
      <c r="H10" s="43">
        <f t="shared" si="5"/>
        <v>43805</v>
      </c>
      <c r="I10" s="43">
        <f t="shared" si="5"/>
        <v>43806</v>
      </c>
      <c r="J10" s="43">
        <f t="shared" si="5"/>
        <v>43807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6">
    <mergeCell ref="B39:C39"/>
    <mergeCell ref="B32:C32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43808</v>
      </c>
      <c r="E9" s="95">
        <f t="shared" si="4"/>
        <v>43809</v>
      </c>
      <c r="F9" s="95">
        <f t="shared" si="4"/>
        <v>43810</v>
      </c>
      <c r="G9" s="95">
        <f t="shared" si="4"/>
        <v>43811</v>
      </c>
      <c r="H9" s="95">
        <f t="shared" si="4"/>
        <v>43812</v>
      </c>
      <c r="I9" s="95">
        <f t="shared" si="4"/>
        <v>43813</v>
      </c>
      <c r="J9" s="95">
        <f t="shared" si="4"/>
        <v>43814</v>
      </c>
      <c r="K9" s="40"/>
    </row>
    <row r="10" spans="1:11" ht="15">
      <c r="A10" s="30"/>
      <c r="B10" s="41" t="s">
        <v>10</v>
      </c>
      <c r="C10" s="42" t="s">
        <v>35</v>
      </c>
      <c r="D10" s="43">
        <f>'Wk 49 - Tabel 1'!J10+1</f>
        <v>43808</v>
      </c>
      <c r="E10" s="43">
        <f aca="true" t="shared" si="5" ref="E10:J10">D10+1</f>
        <v>43809</v>
      </c>
      <c r="F10" s="43">
        <f t="shared" si="5"/>
        <v>43810</v>
      </c>
      <c r="G10" s="43">
        <f t="shared" si="5"/>
        <v>43811</v>
      </c>
      <c r="H10" s="43">
        <f t="shared" si="5"/>
        <v>43812</v>
      </c>
      <c r="I10" s="43">
        <f t="shared" si="5"/>
        <v>43813</v>
      </c>
      <c r="J10" s="43">
        <f t="shared" si="5"/>
        <v>43814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43815</v>
      </c>
      <c r="E9" s="95">
        <f t="shared" si="4"/>
        <v>43816</v>
      </c>
      <c r="F9" s="95">
        <f t="shared" si="4"/>
        <v>43817</v>
      </c>
      <c r="G9" s="95">
        <f t="shared" si="4"/>
        <v>43818</v>
      </c>
      <c r="H9" s="95">
        <f t="shared" si="4"/>
        <v>43819</v>
      </c>
      <c r="I9" s="95">
        <f t="shared" si="4"/>
        <v>43820</v>
      </c>
      <c r="J9" s="95">
        <f t="shared" si="4"/>
        <v>43821</v>
      </c>
      <c r="K9" s="40"/>
    </row>
    <row r="10" spans="1:11" ht="15">
      <c r="A10" s="30"/>
      <c r="B10" s="41" t="s">
        <v>10</v>
      </c>
      <c r="C10" s="42" t="s">
        <v>35</v>
      </c>
      <c r="D10" s="43">
        <f>'Wk 50 - Tabel 1'!J10+1</f>
        <v>43815</v>
      </c>
      <c r="E10" s="43">
        <f aca="true" t="shared" si="5" ref="E10:J10">D10+1</f>
        <v>43816</v>
      </c>
      <c r="F10" s="43">
        <f t="shared" si="5"/>
        <v>43817</v>
      </c>
      <c r="G10" s="43">
        <f t="shared" si="5"/>
        <v>43818</v>
      </c>
      <c r="H10" s="43">
        <f t="shared" si="5"/>
        <v>43819</v>
      </c>
      <c r="I10" s="43">
        <f t="shared" si="5"/>
        <v>43820</v>
      </c>
      <c r="J10" s="43">
        <f t="shared" si="5"/>
        <v>43821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G15" sqref="G15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.75" thickBot="1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.5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43822</v>
      </c>
      <c r="E9" s="95">
        <f t="shared" si="4"/>
        <v>43823</v>
      </c>
      <c r="F9" s="95">
        <f t="shared" si="4"/>
        <v>43824</v>
      </c>
      <c r="G9" s="95">
        <f t="shared" si="4"/>
        <v>43825</v>
      </c>
      <c r="H9" s="95">
        <f t="shared" si="4"/>
        <v>43826</v>
      </c>
      <c r="I9" s="95">
        <f t="shared" si="4"/>
        <v>43827</v>
      </c>
      <c r="J9" s="95">
        <f t="shared" si="4"/>
        <v>43828</v>
      </c>
      <c r="K9" s="40"/>
    </row>
    <row r="10" spans="1:11" ht="15">
      <c r="A10" s="30"/>
      <c r="B10" s="41" t="s">
        <v>10</v>
      </c>
      <c r="C10" s="42" t="s">
        <v>35</v>
      </c>
      <c r="D10" s="43">
        <f>'Wk 51 - Tabel 1'!J10+1</f>
        <v>43822</v>
      </c>
      <c r="E10" s="43">
        <f aca="true" t="shared" si="5" ref="E10:J10">D10+1</f>
        <v>43823</v>
      </c>
      <c r="F10" s="43">
        <f t="shared" si="5"/>
        <v>43824</v>
      </c>
      <c r="G10" s="43">
        <f t="shared" si="5"/>
        <v>43825</v>
      </c>
      <c r="H10" s="43">
        <f t="shared" si="5"/>
        <v>43826</v>
      </c>
      <c r="I10" s="43">
        <f t="shared" si="5"/>
        <v>43827</v>
      </c>
      <c r="J10" s="43">
        <f t="shared" si="5"/>
        <v>43828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D33" sqref="D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>SUM(D12:D17)</f>
        <v>0</v>
      </c>
      <c r="E3" s="57">
        <f>SUM(E12:E17)</f>
        <v>0</v>
      </c>
      <c r="F3" s="57">
        <f>SUM(F12:F17)</f>
        <v>0</v>
      </c>
      <c r="G3" s="57">
        <f>SUM(G12:G17)</f>
        <v>0</v>
      </c>
      <c r="H3" s="57">
        <f>SUM(H12:H17)</f>
        <v>0</v>
      </c>
      <c r="I3" s="57">
        <f>SUM(I12:I17)</f>
        <v>0</v>
      </c>
      <c r="J3" s="58">
        <f>SUM(J12:J17)</f>
        <v>0</v>
      </c>
      <c r="K3" s="59">
        <f>SUM(K12:K17)</f>
        <v>0</v>
      </c>
    </row>
    <row r="4" spans="1:11" ht="15">
      <c r="A4" s="30"/>
      <c r="B4" s="60" t="s">
        <v>28</v>
      </c>
      <c r="C4" s="61"/>
      <c r="D4" s="61">
        <f>SUM(D19:D31)</f>
        <v>0</v>
      </c>
      <c r="E4" s="61">
        <f aca="true" t="shared" si="0" ref="E4:K4">SUM(E19:E31)</f>
        <v>0</v>
      </c>
      <c r="F4" s="61">
        <f>SUM(F19:F31)</f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2">
        <f t="shared" si="0"/>
        <v>0</v>
      </c>
      <c r="K4" s="63">
        <f t="shared" si="0"/>
        <v>0</v>
      </c>
    </row>
    <row r="5" spans="1:11" ht="15.75" thickBot="1">
      <c r="A5" s="64"/>
      <c r="B5" s="65" t="s">
        <v>29</v>
      </c>
      <c r="C5" s="66"/>
      <c r="D5" s="66">
        <f aca="true" t="shared" si="1" ref="D5:K5">SUM(D3:D4)</f>
        <v>0</v>
      </c>
      <c r="E5" s="66">
        <f t="shared" si="1"/>
        <v>0</v>
      </c>
      <c r="F5" s="66">
        <f>SUM(F3:F4)</f>
        <v>0</v>
      </c>
      <c r="G5" s="66">
        <f t="shared" si="1"/>
        <v>0</v>
      </c>
      <c r="H5" s="66">
        <f t="shared" si="1"/>
        <v>0</v>
      </c>
      <c r="I5" s="66">
        <f t="shared" si="1"/>
        <v>0</v>
      </c>
      <c r="J5" s="67">
        <f t="shared" si="1"/>
        <v>0</v>
      </c>
      <c r="K5" s="68">
        <f t="shared" si="1"/>
        <v>0</v>
      </c>
    </row>
    <row r="6" spans="1:11" ht="13.5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2" ref="D7:J7">SUM(D34:D39)</f>
        <v>0</v>
      </c>
      <c r="E7" s="73">
        <f t="shared" si="2"/>
        <v>0</v>
      </c>
      <c r="F7" s="73">
        <f>SUM(F34:F39)</f>
        <v>0</v>
      </c>
      <c r="G7" s="73">
        <f t="shared" si="2"/>
        <v>0</v>
      </c>
      <c r="H7" s="73">
        <f t="shared" si="2"/>
        <v>0</v>
      </c>
      <c r="I7" s="73">
        <f t="shared" si="2"/>
        <v>0</v>
      </c>
      <c r="J7" s="73">
        <f t="shared" si="2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3" ref="D9:J9">D10</f>
        <v>43829</v>
      </c>
      <c r="E9" s="95">
        <f t="shared" si="3"/>
        <v>43830</v>
      </c>
      <c r="F9" s="95">
        <f t="shared" si="3"/>
        <v>43831</v>
      </c>
      <c r="G9" s="95">
        <f t="shared" si="3"/>
        <v>43832</v>
      </c>
      <c r="H9" s="95">
        <f t="shared" si="3"/>
        <v>43833</v>
      </c>
      <c r="I9" s="95">
        <f t="shared" si="3"/>
        <v>43834</v>
      </c>
      <c r="J9" s="95">
        <f t="shared" si="3"/>
        <v>43835</v>
      </c>
      <c r="K9" s="40"/>
    </row>
    <row r="10" spans="1:11" ht="15">
      <c r="A10" s="30"/>
      <c r="B10" s="41" t="s">
        <v>10</v>
      </c>
      <c r="C10" s="42" t="s">
        <v>35</v>
      </c>
      <c r="D10" s="43">
        <f>'Wk 52  - Tabel 1'!J10+1</f>
        <v>43829</v>
      </c>
      <c r="E10" s="43">
        <f aca="true" t="shared" si="4" ref="E10:J10">D10+1</f>
        <v>43830</v>
      </c>
      <c r="F10" s="43">
        <f t="shared" si="4"/>
        <v>43831</v>
      </c>
      <c r="G10" s="43">
        <f t="shared" si="4"/>
        <v>43832</v>
      </c>
      <c r="H10" s="43">
        <f t="shared" si="4"/>
        <v>43833</v>
      </c>
      <c r="I10" s="43">
        <f t="shared" si="4"/>
        <v>43834</v>
      </c>
      <c r="J10" s="43">
        <f t="shared" si="4"/>
        <v>43835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5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5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5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5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5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5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6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6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6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6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6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6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6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6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6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6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6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6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6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78</v>
      </c>
      <c r="C33" s="116"/>
      <c r="D33" s="104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M18" sqref="M1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">
      <c r="A2" s="30"/>
      <c r="B2" s="31" t="s">
        <v>2</v>
      </c>
      <c r="C2" s="32">
        <f>'Wk 1 - Tabel 1'!C2</f>
        <v>2019</v>
      </c>
      <c r="D2" s="33"/>
      <c r="E2" s="33"/>
      <c r="F2" s="33"/>
      <c r="G2" s="33"/>
      <c r="H2" s="33"/>
      <c r="I2" s="34"/>
      <c r="J2" s="35"/>
      <c r="K2" s="36"/>
    </row>
    <row r="3" spans="1:11" ht="12.75">
      <c r="A3" s="30"/>
      <c r="B3" s="37"/>
      <c r="C3" s="38"/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40"/>
    </row>
    <row r="4" spans="1:11" ht="15">
      <c r="A4" s="30"/>
      <c r="B4" s="41" t="s">
        <v>10</v>
      </c>
      <c r="C4" s="42" t="s">
        <v>35</v>
      </c>
      <c r="D4" s="43">
        <f>'Wk 52  - Tabel 1'!J10+1</f>
        <v>43829</v>
      </c>
      <c r="E4" s="43">
        <f aca="true" t="shared" si="0" ref="E4:J4">D4+1</f>
        <v>43830</v>
      </c>
      <c r="F4" s="43">
        <f t="shared" si="0"/>
        <v>43831</v>
      </c>
      <c r="G4" s="43">
        <f t="shared" si="0"/>
        <v>43832</v>
      </c>
      <c r="H4" s="43">
        <f t="shared" si="0"/>
        <v>43833</v>
      </c>
      <c r="I4" s="43">
        <f t="shared" si="0"/>
        <v>43834</v>
      </c>
      <c r="J4" s="43">
        <f t="shared" si="0"/>
        <v>43835</v>
      </c>
      <c r="K4" s="44" t="s">
        <v>11</v>
      </c>
    </row>
    <row r="5" spans="1:11" ht="15">
      <c r="A5" s="30"/>
      <c r="B5" s="45" t="s">
        <v>12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ht="15">
      <c r="A6" s="30"/>
      <c r="B6" s="48" t="s">
        <v>13</v>
      </c>
      <c r="C6" s="48"/>
      <c r="D6" s="48"/>
      <c r="E6" s="48"/>
      <c r="F6" s="48"/>
      <c r="G6" s="48"/>
      <c r="H6" s="48"/>
      <c r="I6" s="48"/>
      <c r="J6" s="48"/>
      <c r="K6" s="49">
        <f aca="true" t="shared" si="1" ref="K6:K11">SUM(D6:J6)</f>
        <v>0</v>
      </c>
    </row>
    <row r="7" spans="1:11" ht="15">
      <c r="A7" s="30"/>
      <c r="B7" s="48" t="s">
        <v>13</v>
      </c>
      <c r="C7" s="48"/>
      <c r="D7" s="48"/>
      <c r="E7" s="48"/>
      <c r="F7" s="48"/>
      <c r="G7" s="48"/>
      <c r="H7" s="48"/>
      <c r="I7" s="48"/>
      <c r="J7" s="48"/>
      <c r="K7" s="49">
        <f t="shared" si="1"/>
        <v>0</v>
      </c>
    </row>
    <row r="8" spans="1:11" ht="15">
      <c r="A8" s="30"/>
      <c r="B8" s="48" t="s">
        <v>13</v>
      </c>
      <c r="C8" s="48"/>
      <c r="D8" s="48"/>
      <c r="E8" s="48"/>
      <c r="F8" s="48"/>
      <c r="G8" s="48"/>
      <c r="H8" s="48"/>
      <c r="I8" s="48"/>
      <c r="J8" s="48"/>
      <c r="K8" s="49">
        <f t="shared" si="1"/>
        <v>0</v>
      </c>
    </row>
    <row r="9" spans="1:11" ht="15">
      <c r="A9" s="30"/>
      <c r="B9" s="48" t="s">
        <v>13</v>
      </c>
      <c r="C9" s="48"/>
      <c r="D9" s="48"/>
      <c r="E9" s="48"/>
      <c r="F9" s="48"/>
      <c r="G9" s="48"/>
      <c r="H9" s="48"/>
      <c r="I9" s="48"/>
      <c r="J9" s="48"/>
      <c r="K9" s="49">
        <f t="shared" si="1"/>
        <v>0</v>
      </c>
    </row>
    <row r="10" spans="1:11" ht="15">
      <c r="A10" s="30"/>
      <c r="B10" s="48" t="s">
        <v>13</v>
      </c>
      <c r="C10" s="48"/>
      <c r="D10" s="48"/>
      <c r="E10" s="48"/>
      <c r="F10" s="48"/>
      <c r="G10" s="48"/>
      <c r="H10" s="48"/>
      <c r="I10" s="48"/>
      <c r="J10" s="48"/>
      <c r="K10" s="49">
        <f t="shared" si="1"/>
        <v>0</v>
      </c>
    </row>
    <row r="11" spans="1:11" ht="15">
      <c r="A11" s="30"/>
      <c r="B11" s="48" t="s">
        <v>14</v>
      </c>
      <c r="C11" s="48"/>
      <c r="D11" s="48"/>
      <c r="E11" s="48"/>
      <c r="F11" s="48"/>
      <c r="G11" s="48"/>
      <c r="H11" s="48"/>
      <c r="I11" s="48"/>
      <c r="J11" s="48"/>
      <c r="K11" s="49">
        <f t="shared" si="1"/>
        <v>0</v>
      </c>
    </row>
    <row r="12" spans="1:11" ht="15">
      <c r="A12" s="30"/>
      <c r="B12" s="50" t="s">
        <v>15</v>
      </c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5">
      <c r="A13" s="30"/>
      <c r="B13" s="48" t="s">
        <v>16</v>
      </c>
      <c r="C13" s="48"/>
      <c r="D13" s="48"/>
      <c r="E13" s="48"/>
      <c r="F13" s="48"/>
      <c r="G13" s="48"/>
      <c r="H13" s="48"/>
      <c r="I13" s="48"/>
      <c r="J13" s="48"/>
      <c r="K13" s="49">
        <f aca="true" t="shared" si="2" ref="K13:K25">SUM(D13:J13)</f>
        <v>0</v>
      </c>
    </row>
    <row r="14" spans="1:11" ht="15">
      <c r="A14" s="30"/>
      <c r="B14" s="48" t="s">
        <v>17</v>
      </c>
      <c r="C14" s="48"/>
      <c r="D14" s="48"/>
      <c r="E14" s="48"/>
      <c r="F14" s="48"/>
      <c r="G14" s="48"/>
      <c r="H14" s="48"/>
      <c r="I14" s="48"/>
      <c r="J14" s="48"/>
      <c r="K14" s="49">
        <f t="shared" si="2"/>
        <v>0</v>
      </c>
    </row>
    <row r="15" spans="1:11" ht="15">
      <c r="A15" s="30"/>
      <c r="B15" s="48" t="s">
        <v>18</v>
      </c>
      <c r="C15" s="48"/>
      <c r="D15" s="48"/>
      <c r="E15" s="48"/>
      <c r="F15" s="48"/>
      <c r="G15" s="48"/>
      <c r="H15" s="48"/>
      <c r="I15" s="48"/>
      <c r="J15" s="48"/>
      <c r="K15" s="49">
        <f t="shared" si="2"/>
        <v>0</v>
      </c>
    </row>
    <row r="16" spans="1:11" ht="15">
      <c r="A16" s="30"/>
      <c r="B16" s="48" t="s">
        <v>19</v>
      </c>
      <c r="C16" s="48"/>
      <c r="D16" s="48"/>
      <c r="E16" s="48"/>
      <c r="F16" s="48"/>
      <c r="G16" s="48"/>
      <c r="H16" s="48"/>
      <c r="I16" s="48"/>
      <c r="J16" s="48"/>
      <c r="K16" s="49">
        <f t="shared" si="2"/>
        <v>0</v>
      </c>
    </row>
    <row r="17" spans="1:11" ht="15">
      <c r="A17" s="30"/>
      <c r="B17" s="48" t="s">
        <v>20</v>
      </c>
      <c r="C17" s="48"/>
      <c r="D17" s="48"/>
      <c r="E17" s="48"/>
      <c r="F17" s="48"/>
      <c r="G17" s="48"/>
      <c r="H17" s="48"/>
      <c r="I17" s="48"/>
      <c r="J17" s="48"/>
      <c r="K17" s="49">
        <f t="shared" si="2"/>
        <v>0</v>
      </c>
    </row>
    <row r="18" spans="1:11" ht="15">
      <c r="A18" s="30"/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9">
        <f t="shared" si="2"/>
        <v>0</v>
      </c>
    </row>
    <row r="19" spans="1:11" ht="15">
      <c r="A19" s="30"/>
      <c r="B19" s="48" t="s">
        <v>22</v>
      </c>
      <c r="C19" s="48"/>
      <c r="D19" s="48"/>
      <c r="E19" s="48"/>
      <c r="F19" s="48"/>
      <c r="G19" s="48"/>
      <c r="H19" s="48"/>
      <c r="I19" s="48"/>
      <c r="J19" s="48"/>
      <c r="K19" s="49">
        <f t="shared" si="2"/>
        <v>0</v>
      </c>
    </row>
    <row r="20" spans="1:11" ht="15">
      <c r="A20" s="30"/>
      <c r="B20" s="48" t="s">
        <v>23</v>
      </c>
      <c r="C20" s="48"/>
      <c r="D20" s="48"/>
      <c r="E20" s="48"/>
      <c r="F20" s="48"/>
      <c r="G20" s="48"/>
      <c r="H20" s="48"/>
      <c r="I20" s="48"/>
      <c r="J20" s="48"/>
      <c r="K20" s="49">
        <f t="shared" si="2"/>
        <v>0</v>
      </c>
    </row>
    <row r="21" spans="1:11" ht="15">
      <c r="A21" s="30"/>
      <c r="B21" s="48" t="s">
        <v>24</v>
      </c>
      <c r="C21" s="48"/>
      <c r="D21" s="48"/>
      <c r="E21" s="48"/>
      <c r="F21" s="48"/>
      <c r="G21" s="48"/>
      <c r="H21" s="48"/>
      <c r="I21" s="48"/>
      <c r="J21" s="48"/>
      <c r="K21" s="49">
        <f t="shared" si="2"/>
        <v>0</v>
      </c>
    </row>
    <row r="22" spans="1:11" ht="15">
      <c r="A22" s="30"/>
      <c r="B22" s="48" t="s">
        <v>13</v>
      </c>
      <c r="C22" s="48"/>
      <c r="D22" s="48"/>
      <c r="E22" s="48"/>
      <c r="F22" s="48"/>
      <c r="G22" s="48"/>
      <c r="H22" s="48"/>
      <c r="I22" s="48"/>
      <c r="J22" s="48"/>
      <c r="K22" s="49">
        <f t="shared" si="2"/>
        <v>0</v>
      </c>
    </row>
    <row r="23" spans="1:11" ht="15">
      <c r="A23" s="30"/>
      <c r="B23" s="48" t="s">
        <v>13</v>
      </c>
      <c r="C23" s="48"/>
      <c r="D23" s="48"/>
      <c r="E23" s="48"/>
      <c r="F23" s="48"/>
      <c r="G23" s="48"/>
      <c r="H23" s="48"/>
      <c r="I23" s="48"/>
      <c r="J23" s="48"/>
      <c r="K23" s="49">
        <f t="shared" si="2"/>
        <v>0</v>
      </c>
    </row>
    <row r="24" spans="1:11" ht="15">
      <c r="A24" s="30"/>
      <c r="B24" s="48" t="s">
        <v>13</v>
      </c>
      <c r="C24" s="48"/>
      <c r="D24" s="48"/>
      <c r="E24" s="48"/>
      <c r="F24" s="48"/>
      <c r="G24" s="48"/>
      <c r="H24" s="48"/>
      <c r="I24" s="48"/>
      <c r="J24" s="48"/>
      <c r="K24" s="49">
        <f t="shared" si="2"/>
        <v>0</v>
      </c>
    </row>
    <row r="25" spans="1:11" ht="15">
      <c r="A25" s="30"/>
      <c r="B25" s="48" t="s">
        <v>14</v>
      </c>
      <c r="C25" s="48"/>
      <c r="D25" s="48"/>
      <c r="E25" s="48"/>
      <c r="F25" s="48"/>
      <c r="G25" s="48"/>
      <c r="H25" s="48"/>
      <c r="I25" s="48"/>
      <c r="J25" s="48"/>
      <c r="K25" s="49">
        <f t="shared" si="2"/>
        <v>0</v>
      </c>
    </row>
    <row r="26" spans="1:11" ht="15">
      <c r="A26" s="30"/>
      <c r="B26" s="117" t="s">
        <v>25</v>
      </c>
      <c r="C26" s="118"/>
      <c r="D26" s="51"/>
      <c r="E26" s="51"/>
      <c r="F26" s="51"/>
      <c r="G26" s="51"/>
      <c r="H26" s="51"/>
      <c r="I26" s="51"/>
      <c r="J26" s="51"/>
      <c r="K26" s="52"/>
    </row>
    <row r="27" spans="1:11" ht="15">
      <c r="A27" s="30"/>
      <c r="B27" s="115" t="s">
        <v>56</v>
      </c>
      <c r="C27" s="116"/>
      <c r="D27" s="48"/>
      <c r="E27" s="51"/>
      <c r="F27" s="51"/>
      <c r="G27" s="51"/>
      <c r="H27" s="51"/>
      <c r="I27" s="51"/>
      <c r="J27" s="51"/>
      <c r="K27" s="94"/>
    </row>
    <row r="28" spans="1:11" ht="15">
      <c r="A28" s="30"/>
      <c r="B28" s="115" t="s">
        <v>26</v>
      </c>
      <c r="C28" s="116"/>
      <c r="D28" s="48"/>
      <c r="E28" s="48"/>
      <c r="F28" s="48"/>
      <c r="G28" s="48"/>
      <c r="H28" s="48"/>
      <c r="I28" s="48"/>
      <c r="J28" s="48"/>
      <c r="K28" s="49"/>
    </row>
    <row r="29" spans="1:11" ht="15">
      <c r="A29" s="30"/>
      <c r="B29" s="115"/>
      <c r="C29" s="116"/>
      <c r="D29" s="48"/>
      <c r="E29" s="48"/>
      <c r="F29" s="48"/>
      <c r="G29" s="48"/>
      <c r="H29" s="48"/>
      <c r="I29" s="48"/>
      <c r="J29" s="48"/>
      <c r="K29" s="49"/>
    </row>
    <row r="30" spans="1:11" ht="15">
      <c r="A30" s="30"/>
      <c r="B30" s="115"/>
      <c r="C30" s="116"/>
      <c r="D30" s="48"/>
      <c r="E30" s="48"/>
      <c r="F30" s="48"/>
      <c r="G30" s="48"/>
      <c r="H30" s="48"/>
      <c r="I30" s="48"/>
      <c r="J30" s="48"/>
      <c r="K30" s="49"/>
    </row>
    <row r="31" spans="1:11" ht="15">
      <c r="A31" s="30"/>
      <c r="B31" s="53"/>
      <c r="C31" s="54"/>
      <c r="D31" s="48"/>
      <c r="E31" s="48"/>
      <c r="F31" s="48"/>
      <c r="G31" s="48"/>
      <c r="H31" s="48"/>
      <c r="I31" s="48"/>
      <c r="J31" s="48"/>
      <c r="K31" s="49"/>
    </row>
    <row r="32" spans="1:11" ht="15">
      <c r="A32" s="30"/>
      <c r="B32" s="115"/>
      <c r="C32" s="116"/>
      <c r="D32" s="48"/>
      <c r="E32" s="48"/>
      <c r="F32" s="48"/>
      <c r="G32" s="48"/>
      <c r="H32" s="48"/>
      <c r="I32" s="48"/>
      <c r="J32" s="48"/>
      <c r="K32" s="49"/>
    </row>
    <row r="33" spans="1:11" ht="15.75" thickBot="1">
      <c r="A33" s="30"/>
      <c r="B33" s="115"/>
      <c r="C33" s="116"/>
      <c r="D33" s="48"/>
      <c r="E33" s="48"/>
      <c r="F33" s="48"/>
      <c r="G33" s="48"/>
      <c r="H33" s="48"/>
      <c r="I33" s="48"/>
      <c r="J33" s="48"/>
      <c r="K33" s="55"/>
    </row>
    <row r="34" spans="1:11" ht="15">
      <c r="A34" s="30"/>
      <c r="B34" s="56" t="s">
        <v>27</v>
      </c>
      <c r="C34" s="57"/>
      <c r="D34" s="57">
        <f aca="true" t="shared" si="3" ref="D34:K34">SUM(D6:D11)</f>
        <v>0</v>
      </c>
      <c r="E34" s="57">
        <f t="shared" si="3"/>
        <v>0</v>
      </c>
      <c r="F34" s="57">
        <f t="shared" si="3"/>
        <v>0</v>
      </c>
      <c r="G34" s="57">
        <f t="shared" si="3"/>
        <v>0</v>
      </c>
      <c r="H34" s="57">
        <f t="shared" si="3"/>
        <v>0</v>
      </c>
      <c r="I34" s="57">
        <f t="shared" si="3"/>
        <v>0</v>
      </c>
      <c r="J34" s="58">
        <f t="shared" si="3"/>
        <v>0</v>
      </c>
      <c r="K34" s="59">
        <f t="shared" si="3"/>
        <v>0</v>
      </c>
    </row>
    <row r="35" spans="1:11" ht="15">
      <c r="A35" s="30"/>
      <c r="B35" s="60" t="s">
        <v>28</v>
      </c>
      <c r="C35" s="61"/>
      <c r="D35" s="61">
        <f aca="true" t="shared" si="4" ref="D35:K35">SUM(D13:D25)</f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61">
        <f t="shared" si="4"/>
        <v>0</v>
      </c>
      <c r="J35" s="62">
        <f t="shared" si="4"/>
        <v>0</v>
      </c>
      <c r="K35" s="63">
        <f t="shared" si="4"/>
        <v>0</v>
      </c>
    </row>
    <row r="36" spans="1:11" ht="15.75" thickBot="1">
      <c r="A36" s="64"/>
      <c r="B36" s="65" t="s">
        <v>29</v>
      </c>
      <c r="C36" s="66"/>
      <c r="D36" s="66">
        <f aca="true" t="shared" si="5" ref="D36:K36">SUM(D34:D35)</f>
        <v>0</v>
      </c>
      <c r="E36" s="66">
        <f t="shared" si="5"/>
        <v>0</v>
      </c>
      <c r="F36" s="66">
        <f t="shared" si="5"/>
        <v>0</v>
      </c>
      <c r="G36" s="66">
        <f t="shared" si="5"/>
        <v>0</v>
      </c>
      <c r="H36" s="66">
        <f t="shared" si="5"/>
        <v>0</v>
      </c>
      <c r="I36" s="66">
        <f t="shared" si="5"/>
        <v>0</v>
      </c>
      <c r="J36" s="67">
        <f t="shared" si="5"/>
        <v>0</v>
      </c>
      <c r="K36" s="68">
        <f t="shared" si="5"/>
        <v>0</v>
      </c>
    </row>
    <row r="37" spans="1:11" ht="13.5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ht="15.75" thickBot="1">
      <c r="A38" s="72"/>
      <c r="B38" s="31" t="s">
        <v>30</v>
      </c>
      <c r="C38" s="73"/>
      <c r="D38" s="73">
        <f>SUM(D28:D33)</f>
        <v>0</v>
      </c>
      <c r="E38" s="73">
        <f aca="true" t="shared" si="6" ref="E38:J38">SUM(E28:E33)</f>
        <v>0</v>
      </c>
      <c r="F38" s="73">
        <f>SUM(F28:F33)</f>
        <v>0</v>
      </c>
      <c r="G38" s="73">
        <f t="shared" si="6"/>
        <v>0</v>
      </c>
      <c r="H38" s="73">
        <f t="shared" si="6"/>
        <v>0</v>
      </c>
      <c r="I38" s="73">
        <f t="shared" si="6"/>
        <v>0</v>
      </c>
      <c r="J38" s="73">
        <f t="shared" si="6"/>
        <v>0</v>
      </c>
      <c r="K38" s="75">
        <f>SUM(D38:J38)</f>
        <v>0</v>
      </c>
    </row>
  </sheetData>
  <sheetProtection/>
  <mergeCells count="7">
    <mergeCell ref="B33:C33"/>
    <mergeCell ref="B26:C26"/>
    <mergeCell ref="B27:C27"/>
    <mergeCell ref="B28:C28"/>
    <mergeCell ref="B29:C29"/>
    <mergeCell ref="B30:C30"/>
    <mergeCell ref="B32:C32"/>
  </mergeCells>
  <printOptions/>
  <pageMargins left="0.75" right="0.75" top="1" bottom="1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="95" zoomScaleNormal="95" zoomScalePageLayoutView="0" workbookViewId="0" topLeftCell="A1">
      <selection activeCell="C6" sqref="C6"/>
    </sheetView>
  </sheetViews>
  <sheetFormatPr defaultColWidth="10.3984375" defaultRowHeight="19.5" customHeight="1"/>
  <cols>
    <col min="1" max="1" width="7.5" style="1" customWidth="1"/>
    <col min="2" max="2" width="20.09765625" style="1" customWidth="1"/>
    <col min="3" max="3" width="10.3984375" style="1" customWidth="1"/>
    <col min="4" max="5" width="7.5" style="1" customWidth="1"/>
    <col min="6" max="16384" width="10.3984375" style="1" customWidth="1"/>
  </cols>
  <sheetData>
    <row r="1" spans="1:5" ht="11.25" customHeight="1">
      <c r="A1" s="26"/>
      <c r="B1" s="27"/>
      <c r="C1" s="28"/>
      <c r="D1" s="76"/>
      <c r="E1" s="77"/>
    </row>
    <row r="2" spans="1:5" ht="16.5" customHeight="1">
      <c r="A2" s="30"/>
      <c r="B2" s="78" t="s">
        <v>31</v>
      </c>
      <c r="C2" s="79"/>
      <c r="D2" s="80"/>
      <c r="E2" s="81"/>
    </row>
    <row r="3" spans="1:5" ht="15">
      <c r="A3" s="30"/>
      <c r="B3" s="82" t="s">
        <v>2</v>
      </c>
      <c r="C3" s="83">
        <f>'Wk 1 - Tabel 1'!C2</f>
        <v>2019</v>
      </c>
      <c r="D3" s="80"/>
      <c r="E3" s="81"/>
    </row>
    <row r="4" spans="1:5" ht="15.75" thickBot="1">
      <c r="A4" s="69"/>
      <c r="B4" s="84"/>
      <c r="C4" s="97"/>
      <c r="D4" s="25"/>
      <c r="E4" s="81"/>
    </row>
    <row r="5" spans="1:5" ht="15">
      <c r="A5" s="30"/>
      <c r="B5" s="85" t="s">
        <v>27</v>
      </c>
      <c r="C5" s="98">
        <f>SUM(Begin:Eind!K3)</f>
        <v>14</v>
      </c>
      <c r="D5" s="25"/>
      <c r="E5" s="81"/>
    </row>
    <row r="6" spans="1:5" ht="15">
      <c r="A6" s="30"/>
      <c r="B6" s="86" t="s">
        <v>28</v>
      </c>
      <c r="C6" s="99">
        <f>SUM(Begin:Eind!K4)</f>
        <v>3</v>
      </c>
      <c r="D6" s="25"/>
      <c r="E6" s="81"/>
    </row>
    <row r="7" spans="1:5" ht="15.75" thickBot="1">
      <c r="A7" s="64"/>
      <c r="B7" s="87" t="s">
        <v>29</v>
      </c>
      <c r="C7" s="100">
        <f>SUM(Begin:Eind!K5)</f>
        <v>17</v>
      </c>
      <c r="D7" s="96"/>
      <c r="E7" s="88"/>
    </row>
    <row r="8" spans="1:5" ht="15.75" thickBot="1">
      <c r="A8" s="69"/>
      <c r="B8" s="70"/>
      <c r="C8" s="101"/>
      <c r="D8" s="25"/>
      <c r="E8" s="81"/>
    </row>
    <row r="9" spans="1:5" ht="15">
      <c r="A9" s="64"/>
      <c r="B9" s="89" t="s">
        <v>30</v>
      </c>
      <c r="C9" s="98">
        <f>SUM(Begin:Eind!K7)</f>
        <v>105</v>
      </c>
      <c r="D9" s="96"/>
      <c r="E9" s="88"/>
    </row>
    <row r="10" spans="1:5" ht="12.75">
      <c r="A10" s="69"/>
      <c r="B10" s="90"/>
      <c r="C10" s="25"/>
      <c r="D10" s="25"/>
      <c r="E10" s="81"/>
    </row>
    <row r="11" spans="1:5" ht="12.75">
      <c r="A11" s="69"/>
      <c r="B11" s="25"/>
      <c r="C11" s="25"/>
      <c r="D11" s="25"/>
      <c r="E11" s="81"/>
    </row>
    <row r="12" spans="1:5" ht="12.75">
      <c r="A12" s="91"/>
      <c r="B12" s="92" t="s">
        <v>32</v>
      </c>
      <c r="C12" s="92"/>
      <c r="D12" s="92"/>
      <c r="E12" s="93"/>
    </row>
  </sheetData>
  <sheetProtection/>
  <printOptions/>
  <pageMargins left="0.75" right="0.75" top="1" bottom="1" header="0.5" footer="0.5"/>
  <pageSetup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43486</v>
      </c>
      <c r="E9" s="95">
        <f t="shared" si="4"/>
        <v>43487</v>
      </c>
      <c r="F9" s="95">
        <f t="shared" si="4"/>
        <v>43488</v>
      </c>
      <c r="G9" s="95">
        <f t="shared" si="4"/>
        <v>43489</v>
      </c>
      <c r="H9" s="95">
        <f t="shared" si="4"/>
        <v>43490</v>
      </c>
      <c r="I9" s="95">
        <f t="shared" si="4"/>
        <v>43491</v>
      </c>
      <c r="J9" s="95">
        <f t="shared" si="4"/>
        <v>43492</v>
      </c>
      <c r="K9" s="40"/>
    </row>
    <row r="10" spans="1:11" ht="15">
      <c r="A10" s="30"/>
      <c r="B10" s="41" t="s">
        <v>10</v>
      </c>
      <c r="C10" s="42" t="s">
        <v>35</v>
      </c>
      <c r="D10" s="43">
        <f>'Wk 3 - Tabel 1'!J10+1</f>
        <v>43486</v>
      </c>
      <c r="E10" s="43">
        <f aca="true" t="shared" si="5" ref="E10:J10">D10+1</f>
        <v>43487</v>
      </c>
      <c r="F10" s="43">
        <f t="shared" si="5"/>
        <v>43488</v>
      </c>
      <c r="G10" s="43">
        <f t="shared" si="5"/>
        <v>43489</v>
      </c>
      <c r="H10" s="43">
        <f t="shared" si="5"/>
        <v>43490</v>
      </c>
      <c r="I10" s="43">
        <f t="shared" si="5"/>
        <v>43491</v>
      </c>
      <c r="J10" s="43">
        <f t="shared" si="5"/>
        <v>43492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G33" sqref="G33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>SUM(D12:D17)</f>
        <v>0</v>
      </c>
      <c r="E3" s="57">
        <f aca="true" t="shared" si="0" ref="E3:K3">SUM(E12:E17)</f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>SUM(D19:D31)</f>
        <v>0</v>
      </c>
      <c r="E4" s="61">
        <f aca="true" t="shared" si="1" ref="E4:K4">SUM(E19:E31)</f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>SUM(D3:D4)</f>
        <v>0</v>
      </c>
      <c r="E5" s="66">
        <f aca="true" t="shared" si="2" ref="E5:J5">SUM(E3:E4)</f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>SUM(K3:K4)</f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43493</v>
      </c>
      <c r="E9" s="95">
        <f t="shared" si="4"/>
        <v>43494</v>
      </c>
      <c r="F9" s="95">
        <f t="shared" si="4"/>
        <v>43495</v>
      </c>
      <c r="G9" s="95">
        <f t="shared" si="4"/>
        <v>43496</v>
      </c>
      <c r="H9" s="95">
        <f t="shared" si="4"/>
        <v>43497</v>
      </c>
      <c r="I9" s="95">
        <f t="shared" si="4"/>
        <v>43498</v>
      </c>
      <c r="J9" s="95">
        <f t="shared" si="4"/>
        <v>43499</v>
      </c>
      <c r="K9" s="40"/>
    </row>
    <row r="10" spans="1:11" ht="15">
      <c r="A10" s="30"/>
      <c r="B10" s="41" t="s">
        <v>10</v>
      </c>
      <c r="C10" s="42" t="s">
        <v>35</v>
      </c>
      <c r="D10" s="43">
        <f>'Wk 4 - Tabel 1'!J10+1</f>
        <v>43493</v>
      </c>
      <c r="E10" s="43">
        <f aca="true" t="shared" si="5" ref="E10:J10">D10+1</f>
        <v>43494</v>
      </c>
      <c r="F10" s="43">
        <f t="shared" si="5"/>
        <v>43495</v>
      </c>
      <c r="G10" s="43">
        <f t="shared" si="5"/>
        <v>43496</v>
      </c>
      <c r="H10" s="43">
        <f t="shared" si="5"/>
        <v>43497</v>
      </c>
      <c r="I10" s="43">
        <f t="shared" si="5"/>
        <v>43498</v>
      </c>
      <c r="J10" s="43">
        <f t="shared" si="5"/>
        <v>43499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 t="s">
        <v>56</v>
      </c>
      <c r="C33" s="116"/>
      <c r="D33" s="105"/>
      <c r="E33" s="105"/>
      <c r="F33" s="105"/>
      <c r="G33" s="104"/>
      <c r="H33" s="105"/>
      <c r="I33" s="105"/>
      <c r="J33" s="105"/>
      <c r="K33" s="106"/>
    </row>
    <row r="34" spans="1:11" ht="15">
      <c r="A34" s="30"/>
      <c r="B34" s="115" t="s">
        <v>26</v>
      </c>
      <c r="C34" s="116"/>
      <c r="D34" s="48"/>
      <c r="E34" s="48"/>
      <c r="F34" s="104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4:C34"/>
    <mergeCell ref="B35:C35"/>
    <mergeCell ref="B36:C36"/>
    <mergeCell ref="B38:C38"/>
    <mergeCell ref="B33:C3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N8" sqref="N8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43500</v>
      </c>
      <c r="E9" s="95">
        <f t="shared" si="4"/>
        <v>43501</v>
      </c>
      <c r="F9" s="95">
        <f t="shared" si="4"/>
        <v>43502</v>
      </c>
      <c r="G9" s="95">
        <f t="shared" si="4"/>
        <v>43503</v>
      </c>
      <c r="H9" s="95">
        <f t="shared" si="4"/>
        <v>43504</v>
      </c>
      <c r="I9" s="95">
        <f t="shared" si="4"/>
        <v>43505</v>
      </c>
      <c r="J9" s="95">
        <f t="shared" si="4"/>
        <v>43506</v>
      </c>
      <c r="K9" s="40"/>
    </row>
    <row r="10" spans="1:11" ht="15">
      <c r="A10" s="30"/>
      <c r="B10" s="41" t="s">
        <v>10</v>
      </c>
      <c r="C10" s="42" t="s">
        <v>35</v>
      </c>
      <c r="D10" s="43">
        <f>'Wk 5 - Tabel 1'!J10+1</f>
        <v>43500</v>
      </c>
      <c r="E10" s="43">
        <f aca="true" t="shared" si="5" ref="E10:J10">D10+1</f>
        <v>43501</v>
      </c>
      <c r="F10" s="43">
        <f t="shared" si="5"/>
        <v>43502</v>
      </c>
      <c r="G10" s="43">
        <f t="shared" si="5"/>
        <v>43503</v>
      </c>
      <c r="H10" s="43">
        <f t="shared" si="5"/>
        <v>43504</v>
      </c>
      <c r="I10" s="43">
        <f t="shared" si="5"/>
        <v>43505</v>
      </c>
      <c r="J10" s="43">
        <f t="shared" si="5"/>
        <v>43506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J7" sqref="J7"/>
    </sheetView>
  </sheetViews>
  <sheetFormatPr defaultColWidth="10.3984375" defaultRowHeight="19.5" customHeight="1"/>
  <cols>
    <col min="1" max="1" width="7.5" style="1" customWidth="1"/>
    <col min="2" max="2" width="13.3984375" style="1" customWidth="1"/>
    <col min="3" max="3" width="52.5" style="1" customWidth="1"/>
    <col min="4" max="10" width="6.59765625" style="1" customWidth="1"/>
    <col min="11" max="11" width="7.5" style="1" customWidth="1"/>
    <col min="12" max="16384" width="10.3984375" style="1" customWidth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5.75" thickBot="1">
      <c r="A2" s="30"/>
      <c r="B2" s="31" t="s">
        <v>2</v>
      </c>
      <c r="C2" s="32">
        <f>'Wk 1 - Tabel 1'!C2</f>
        <v>2019</v>
      </c>
      <c r="D2" s="102"/>
      <c r="E2" s="102"/>
      <c r="F2" s="33"/>
      <c r="G2" s="33"/>
      <c r="H2" s="33"/>
      <c r="I2" s="34"/>
      <c r="J2" s="35"/>
      <c r="K2" s="36"/>
    </row>
    <row r="3" spans="1:11" ht="15">
      <c r="A3" s="30"/>
      <c r="B3" s="56" t="s">
        <v>27</v>
      </c>
      <c r="C3" s="57"/>
      <c r="D3" s="57">
        <f aca="true" t="shared" si="0" ref="D3:K3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5">
      <c r="A4" s="30"/>
      <c r="B4" s="60" t="s">
        <v>28</v>
      </c>
      <c r="C4" s="61"/>
      <c r="D4" s="61">
        <f aca="true" t="shared" si="1" ref="D4:K4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5">
      <c r="A5" s="64"/>
      <c r="B5" s="65" t="s">
        <v>29</v>
      </c>
      <c r="C5" s="66"/>
      <c r="D5" s="66">
        <f aca="true" t="shared" si="2" ref="D5:K5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.75" thickBot="1">
      <c r="A7" s="72"/>
      <c r="B7" s="113" t="s">
        <v>30</v>
      </c>
      <c r="C7" s="73"/>
      <c r="D7" s="73">
        <f aca="true" t="shared" si="3" ref="D7:J7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11" customFormat="1" ht="15">
      <c r="A8" s="112"/>
      <c r="B8" s="110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30"/>
      <c r="B9" s="114"/>
      <c r="C9" s="38"/>
      <c r="D9" s="95">
        <f aca="true" t="shared" si="4" ref="D9:J9">D10</f>
        <v>43507</v>
      </c>
      <c r="E9" s="95">
        <f t="shared" si="4"/>
        <v>43508</v>
      </c>
      <c r="F9" s="95">
        <f t="shared" si="4"/>
        <v>43509</v>
      </c>
      <c r="G9" s="95">
        <f t="shared" si="4"/>
        <v>43510</v>
      </c>
      <c r="H9" s="95">
        <f t="shared" si="4"/>
        <v>43511</v>
      </c>
      <c r="I9" s="95">
        <f t="shared" si="4"/>
        <v>43512</v>
      </c>
      <c r="J9" s="95">
        <f t="shared" si="4"/>
        <v>43513</v>
      </c>
      <c r="K9" s="40"/>
    </row>
    <row r="10" spans="1:11" ht="15">
      <c r="A10" s="30"/>
      <c r="B10" s="41" t="s">
        <v>10</v>
      </c>
      <c r="C10" s="42" t="s">
        <v>35</v>
      </c>
      <c r="D10" s="43">
        <f>'Wk 6 - Tabel 1'!J10+1</f>
        <v>43507</v>
      </c>
      <c r="E10" s="43">
        <f aca="true" t="shared" si="5" ref="E10:J10">D10+1</f>
        <v>43508</v>
      </c>
      <c r="F10" s="43">
        <f t="shared" si="5"/>
        <v>43509</v>
      </c>
      <c r="G10" s="43">
        <f t="shared" si="5"/>
        <v>43510</v>
      </c>
      <c r="H10" s="43">
        <f t="shared" si="5"/>
        <v>43511</v>
      </c>
      <c r="I10" s="43">
        <f t="shared" si="5"/>
        <v>43512</v>
      </c>
      <c r="J10" s="43">
        <f t="shared" si="5"/>
        <v>43513</v>
      </c>
      <c r="K10" s="44" t="s">
        <v>11</v>
      </c>
    </row>
    <row r="11" spans="1:11" ht="15">
      <c r="A11" s="30"/>
      <c r="B11" s="45" t="s">
        <v>12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>
      <c r="A12" s="30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9">
        <f aca="true" t="shared" si="6" ref="K12:K17">SUM(D12:J12)</f>
        <v>0</v>
      </c>
    </row>
    <row r="13" spans="1:11" ht="15">
      <c r="A13" s="30"/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5">
      <c r="A14" s="30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5">
      <c r="A15" s="30"/>
      <c r="B15" s="48" t="s">
        <v>13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5">
      <c r="A16" s="30"/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5">
      <c r="A17" s="30"/>
      <c r="B17" s="48" t="s">
        <v>14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5">
      <c r="A18" s="30"/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5">
      <c r="A19" s="30"/>
      <c r="B19" s="48" t="s">
        <v>16</v>
      </c>
      <c r="C19" s="48"/>
      <c r="D19" s="48"/>
      <c r="E19" s="48"/>
      <c r="F19" s="48"/>
      <c r="G19" s="48"/>
      <c r="H19" s="48"/>
      <c r="I19" s="48"/>
      <c r="J19" s="48"/>
      <c r="K19" s="49">
        <f aca="true" t="shared" si="7" ref="K19:K31">SUM(D19:J19)</f>
        <v>0</v>
      </c>
    </row>
    <row r="20" spans="1:11" ht="15">
      <c r="A20" s="30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5">
      <c r="A21" s="30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5">
      <c r="A22" s="30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5">
      <c r="A23" s="30"/>
      <c r="B23" s="48" t="s">
        <v>20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5">
      <c r="A24" s="30"/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5">
      <c r="A25" s="30"/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5">
      <c r="A26" s="30"/>
      <c r="B26" s="48" t="s">
        <v>23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5">
      <c r="A27" s="30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5">
      <c r="A28" s="30"/>
      <c r="B28" s="48" t="s">
        <v>13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5">
      <c r="A29" s="30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5">
      <c r="A30" s="30"/>
      <c r="B30" s="48" t="s">
        <v>13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5">
      <c r="A31" s="30"/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5">
      <c r="A32" s="30"/>
      <c r="B32" s="117" t="s">
        <v>25</v>
      </c>
      <c r="C32" s="118"/>
      <c r="D32" s="51"/>
      <c r="E32" s="51"/>
      <c r="F32" s="51"/>
      <c r="G32" s="51"/>
      <c r="H32" s="51"/>
      <c r="I32" s="51"/>
      <c r="J32" s="51"/>
      <c r="K32" s="52"/>
    </row>
    <row r="33" spans="1:11" ht="15">
      <c r="A33" s="30"/>
      <c r="B33" s="115"/>
      <c r="C33" s="116"/>
      <c r="D33" s="105"/>
      <c r="E33" s="105"/>
      <c r="F33" s="105"/>
      <c r="G33" s="105"/>
      <c r="H33" s="105"/>
      <c r="I33" s="105"/>
      <c r="J33" s="105"/>
      <c r="K33" s="107"/>
    </row>
    <row r="34" spans="1:11" ht="15">
      <c r="A34" s="30"/>
      <c r="B34" s="115" t="s">
        <v>26</v>
      </c>
      <c r="C34" s="116"/>
      <c r="D34" s="48"/>
      <c r="E34" s="48"/>
      <c r="F34" s="48"/>
      <c r="G34" s="48"/>
      <c r="H34" s="48"/>
      <c r="I34" s="48"/>
      <c r="J34" s="48"/>
      <c r="K34" s="49"/>
    </row>
    <row r="35" spans="1:11" ht="15">
      <c r="A35" s="30"/>
      <c r="B35" s="115"/>
      <c r="C35" s="116"/>
      <c r="D35" s="48"/>
      <c r="E35" s="48"/>
      <c r="F35" s="48"/>
      <c r="G35" s="48"/>
      <c r="H35" s="48"/>
      <c r="I35" s="48"/>
      <c r="J35" s="48"/>
      <c r="K35" s="49"/>
    </row>
    <row r="36" spans="1:11" ht="15">
      <c r="A36" s="30"/>
      <c r="B36" s="115"/>
      <c r="C36" s="116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5">
      <c r="A38" s="30"/>
      <c r="B38" s="115"/>
      <c r="C38" s="116"/>
      <c r="D38" s="48"/>
      <c r="E38" s="48"/>
      <c r="F38" s="48"/>
      <c r="G38" s="48"/>
      <c r="H38" s="48"/>
      <c r="I38" s="48"/>
      <c r="J38" s="48"/>
      <c r="K38" s="49"/>
    </row>
    <row r="39" spans="1:11" ht="15.75" thickBot="1">
      <c r="A39" s="30"/>
      <c r="B39" s="115"/>
      <c r="C39" s="116"/>
      <c r="D39" s="48"/>
      <c r="E39" s="48"/>
      <c r="F39" s="48"/>
      <c r="G39" s="48"/>
      <c r="H39" s="48"/>
      <c r="I39" s="48"/>
      <c r="J39" s="48"/>
      <c r="K39" s="55"/>
    </row>
  </sheetData>
  <sheetProtection/>
  <mergeCells count="7">
    <mergeCell ref="B39:C39"/>
    <mergeCell ref="B32:C32"/>
    <mergeCell ref="B33:C33"/>
    <mergeCell ref="B34:C34"/>
    <mergeCell ref="B35:C35"/>
    <mergeCell ref="B36:C36"/>
    <mergeCell ref="B38:C3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Urenregistratie-2010.xls</dc:title>
  <dc:subject/>
  <dc:creator>Femke Hogema</dc:creator>
  <cp:keywords/>
  <dc:description>File gescreend door www.plandata.nl. Uw Excel specialist.</dc:description>
  <cp:lastModifiedBy>Zuster Evie</cp:lastModifiedBy>
  <cp:lastPrinted>2012-12-17T12:23:29Z</cp:lastPrinted>
  <dcterms:created xsi:type="dcterms:W3CDTF">2010-09-12T12:01:32Z</dcterms:created>
  <dcterms:modified xsi:type="dcterms:W3CDTF">2018-12-06T05:40:25Z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